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60" windowWidth="15480" windowHeight="10995" activeTab="0"/>
  </bookViews>
  <sheets>
    <sheet name="Lot nationala" sheetId="1" r:id="rId1"/>
    <sheet name="cls 6" sheetId="2" r:id="rId2"/>
    <sheet name="cls 7" sheetId="3" r:id="rId3"/>
    <sheet name="cls 8" sheetId="4" r:id="rId4"/>
    <sheet name="cls 9" sheetId="5" r:id="rId5"/>
    <sheet name="cls 10" sheetId="6" r:id="rId6"/>
    <sheet name="cls 11" sheetId="7" r:id="rId7"/>
    <sheet name="cls 12" sheetId="8" r:id="rId8"/>
  </sheets>
  <definedNames/>
  <calcPr fullCalcOnLoad="1"/>
</workbook>
</file>

<file path=xl/sharedStrings.xml><?xml version="1.0" encoding="utf-8"?>
<sst xmlns="http://schemas.openxmlformats.org/spreadsheetml/2006/main" count="953" uniqueCount="272">
  <si>
    <t>Clasa</t>
  </si>
  <si>
    <t>Profesor</t>
  </si>
  <si>
    <t>sub I</t>
  </si>
  <si>
    <t>sub II</t>
  </si>
  <si>
    <t>sub III</t>
  </si>
  <si>
    <t xml:space="preserve">Nr. </t>
  </si>
  <si>
    <t>Unitatea şcolară</t>
  </si>
  <si>
    <t>VI</t>
  </si>
  <si>
    <t>Tănăsescu Carmen</t>
  </si>
  <si>
    <t>Crăciun Dan</t>
  </si>
  <si>
    <t>VII</t>
  </si>
  <si>
    <t>BEZDADEA BEATRICE</t>
  </si>
  <si>
    <t>Carp Maria</t>
  </si>
  <si>
    <t>VRABIE VLAD</t>
  </si>
  <si>
    <t>VIII</t>
  </si>
  <si>
    <t>Buzulescu Dana</t>
  </si>
  <si>
    <t>IX</t>
  </si>
  <si>
    <t>Radu Daniela</t>
  </si>
  <si>
    <t>X</t>
  </si>
  <si>
    <t>Balaban Mariana</t>
  </si>
  <si>
    <t>XI</t>
  </si>
  <si>
    <t>Chirilă Dan</t>
  </si>
  <si>
    <t>XII</t>
  </si>
  <si>
    <t>Drenea Manuela</t>
  </si>
  <si>
    <t>Mastan Titu</t>
  </si>
  <si>
    <t>Dina Elena</t>
  </si>
  <si>
    <t>Medan Cristina</t>
  </si>
  <si>
    <t>Gall Stenuta</t>
  </si>
  <si>
    <t>Lăpădat Gabriela</t>
  </si>
  <si>
    <t>Iosip Mariana</t>
  </si>
  <si>
    <t>OLARU CRISTIAN</t>
  </si>
  <si>
    <t>STOICA FLAVIA</t>
  </si>
  <si>
    <t>Aron Simona</t>
  </si>
  <si>
    <t>Polexa Octavian</t>
  </si>
  <si>
    <t>SIMESCU ANDREI</t>
  </si>
  <si>
    <t>Nistor Ioan</t>
  </si>
  <si>
    <t>CHALAPCO ANDREI</t>
  </si>
  <si>
    <t>Voicu Anca</t>
  </si>
  <si>
    <t>HANDOLESCU RADU</t>
  </si>
  <si>
    <t>Alexandrescu Luciu</t>
  </si>
  <si>
    <t>Tripşa Ovidiu</t>
  </si>
  <si>
    <t>BALINT TEODORA</t>
  </si>
  <si>
    <t>BUCŞA ALIN</t>
  </si>
  <si>
    <t>GAROIU ŞTEFAN</t>
  </si>
  <si>
    <t>HRECINUC MIHAI</t>
  </si>
  <si>
    <t>IMRE LAJOS</t>
  </si>
  <si>
    <t>JUGARIU TIMOTEI</t>
  </si>
  <si>
    <t>ALEXE SORIN- CTIN</t>
  </si>
  <si>
    <t>ANTAL OVIDIU</t>
  </si>
  <si>
    <t>APOSTOLATO MARA</t>
  </si>
  <si>
    <t>Ungurean Doina</t>
  </si>
  <si>
    <t>ARSENE  IULIA</t>
  </si>
  <si>
    <t>Joanta Vasile</t>
  </si>
  <si>
    <t>Nicodin Carmen</t>
  </si>
  <si>
    <t>Dascal Iuliana</t>
  </si>
  <si>
    <t>BARTALIŞ ANDREI</t>
  </si>
  <si>
    <t>BARTHALIS STEPHANIE E</t>
  </si>
  <si>
    <t>BASCA MIHAI</t>
  </si>
  <si>
    <t>BELEI DIANA</t>
  </si>
  <si>
    <t>BOCIOACĂ ALEXANDRU</t>
  </si>
  <si>
    <t>BOIE RAZVAN</t>
  </si>
  <si>
    <t>BOTAN GIULIA</t>
  </si>
  <si>
    <t>CHIFOR ESTERA</t>
  </si>
  <si>
    <t>BUNESCU IRINA</t>
  </si>
  <si>
    <t>CHICHERNEA DIANA</t>
  </si>
  <si>
    <t>CHIRVASA   ALEXANDRU-IOAN</t>
  </si>
  <si>
    <t>CIUREA  MARIA-ELIANA</t>
  </si>
  <si>
    <t>CORNEA ALIN</t>
  </si>
  <si>
    <t>CUCORANU DANIEL FLORIN</t>
  </si>
  <si>
    <t>Stoica Mariana</t>
  </si>
  <si>
    <t>GIURGITEANU   MIHAI-A</t>
  </si>
  <si>
    <t>ENE DENISA</t>
  </si>
  <si>
    <t>ILIESCU VLAD</t>
  </si>
  <si>
    <t>IOVA OLGA</t>
  </si>
  <si>
    <t>ISAIA ELENA</t>
  </si>
  <si>
    <t>LUPU MIRUNA</t>
  </si>
  <si>
    <t>KISS IULIA</t>
  </si>
  <si>
    <t>MACOVEI RĂZVAN</t>
  </si>
  <si>
    <t>MARINESCU ANDRA</t>
  </si>
  <si>
    <t>MUNTEANU MATEI</t>
  </si>
  <si>
    <t>NISTOR DARIA</t>
  </si>
  <si>
    <t>OLTEAN BIANCA</t>
  </si>
  <si>
    <t xml:space="preserve">PĂŞTIN M.L. ANDREI </t>
  </si>
  <si>
    <t>OLTEAN MIRUNA</t>
  </si>
  <si>
    <t>PLATANO CESARE</t>
  </si>
  <si>
    <t>POENARIU ANA OLIVIA</t>
  </si>
  <si>
    <t>PRAJA    ARIADNA</t>
  </si>
  <si>
    <t>PUPEZESCU CRISTINA</t>
  </si>
  <si>
    <t>RADU DENISA</t>
  </si>
  <si>
    <t>RADULESCU ALEXANDRU</t>
  </si>
  <si>
    <t>SARAMET   ANDREI</t>
  </si>
  <si>
    <t>SERBAN  DENISA- G</t>
  </si>
  <si>
    <t>SCHILLER   VLAD-RADU</t>
  </si>
  <si>
    <t>SIMILIE VLAD</t>
  </si>
  <si>
    <t>SOLOMON ALEXANDRA-M</t>
  </si>
  <si>
    <t>SOVAILA ROBERT</t>
  </si>
  <si>
    <t>STANCIU IULIA</t>
  </si>
  <si>
    <t>SUCIU MARIA</t>
  </si>
  <si>
    <t>STOIAN MIHNEA</t>
  </si>
  <si>
    <t>TACEA ALEXANDRU</t>
  </si>
  <si>
    <t>TOROK CRISTINA GEORGIANA</t>
  </si>
  <si>
    <t>TOPA ELENA</t>
  </si>
  <si>
    <t>URSE MIRUNA IOANA</t>
  </si>
  <si>
    <t>TUDOR IARINA</t>
  </si>
  <si>
    <t>TOADER MIHNEA</t>
  </si>
  <si>
    <t>ZOROJANU MARIA</t>
  </si>
  <si>
    <t>ALEXOI C DAVID LUCIAN</t>
  </si>
  <si>
    <t>AVRAM E. GHEORGHE</t>
  </si>
  <si>
    <t>Mercin Bogdan</t>
  </si>
  <si>
    <t>BĂRBULESCU RUTH</t>
  </si>
  <si>
    <t>BIŢĂ ROBERT</t>
  </si>
  <si>
    <t>CAŢARON A ANDREI VLAD</t>
  </si>
  <si>
    <t>CHICULIŢĂ MARY-LOU</t>
  </si>
  <si>
    <t>CHIFOR A. ANDREI ALEXANDRU</t>
  </si>
  <si>
    <t>COMĂNICIU ALEXANDRA</t>
  </si>
  <si>
    <t>COSTACHE ANDRADA</t>
  </si>
  <si>
    <t>CREŢU DAVID</t>
  </si>
  <si>
    <t>DRĂGAN SILVIU</t>
  </si>
  <si>
    <t>FUSARAU ALEXANDRA</t>
  </si>
  <si>
    <t>FĂTU BEATRICE</t>
  </si>
  <si>
    <t>GALEA M. ALEXANDRU MARIAN</t>
  </si>
  <si>
    <t>GOGA IRINA</t>
  </si>
  <si>
    <t>IACOVACHE ANDREI VLADIMIR</t>
  </si>
  <si>
    <t>LUNGU MARIUS</t>
  </si>
  <si>
    <t>LUPŞOR I ANA</t>
  </si>
  <si>
    <t>MOVILEANU MIRUNA</t>
  </si>
  <si>
    <t>MATEI M ALEXANDRU</t>
  </si>
  <si>
    <t>POROSNICU GEORGE</t>
  </si>
  <si>
    <t>PREDA PATRICIA</t>
  </si>
  <si>
    <t>RADU MIHAI</t>
  </si>
  <si>
    <t>RÎMBEŢ  ANTONIA</t>
  </si>
  <si>
    <t>SZEKELY VALENTIN</t>
  </si>
  <si>
    <t>TAMBA BOGDAN</t>
  </si>
  <si>
    <t>Manuela Drenea</t>
  </si>
  <si>
    <t>ŢOPA I ANAMARIA</t>
  </si>
  <si>
    <t>VASILCOIU ANA</t>
  </si>
  <si>
    <t>BÂNDESCU HORIA</t>
  </si>
  <si>
    <t>Dezsi Marioara</t>
  </si>
  <si>
    <t>BLAJ-VOINESCU V GEORGE</t>
  </si>
  <si>
    <t>DUMITRU A. MARIA R</t>
  </si>
  <si>
    <t>DUMITRESCU S. GEORGE MIHAI</t>
  </si>
  <si>
    <t>MARTINESCU  TUDOR</t>
  </si>
  <si>
    <t>MARICA M. ANDRADA MARIA</t>
  </si>
  <si>
    <t>MOTOC ROXANA</t>
  </si>
  <si>
    <t>MUNTEAN   BOGDAN</t>
  </si>
  <si>
    <t>POMARLEANU  SEBASTIAN</t>
  </si>
  <si>
    <t>RADU  M. ŞTEFAN MARIAN</t>
  </si>
  <si>
    <t>TRISTU DRAGOS</t>
  </si>
  <si>
    <t xml:space="preserve">TURICĂ C LEONARD PETRU </t>
  </si>
  <si>
    <t>BUTUM IOAN</t>
  </si>
  <si>
    <t>ARDELEAN TIMOTEI</t>
  </si>
  <si>
    <t>AXÎNIA C ANDRADA RALUCA</t>
  </si>
  <si>
    <t>BODNAR ANA-MARIA</t>
  </si>
  <si>
    <t>BUJAN N ANDRA</t>
  </si>
  <si>
    <t>BUMBU R ALEXANDRU</t>
  </si>
  <si>
    <t>CIUREA V EMANUEL</t>
  </si>
  <si>
    <t>HALMAGYI ANDREA-MARIA</t>
  </si>
  <si>
    <t>IONESCU SCHMIDTH RADU</t>
  </si>
  <si>
    <t>Bogdan Elena</t>
  </si>
  <si>
    <t>LASLO R ANA DARIA</t>
  </si>
  <si>
    <t>MANOLESCU STEFAN</t>
  </si>
  <si>
    <t>Tanasescu Mircea</t>
  </si>
  <si>
    <t>MOLDOVAN A ANA</t>
  </si>
  <si>
    <t>MUNTEANU IOAN ANDREI</t>
  </si>
  <si>
    <t>MUNTEANU MĂDĂLINA IOANA</t>
  </si>
  <si>
    <t>NEAGU C DIANA LIGIA</t>
  </si>
  <si>
    <t>NIŢU M SEBASTIAN MIRCEA</t>
  </si>
  <si>
    <t>SBENGHECI VLAD</t>
  </si>
  <si>
    <t>Deliu Gabriela</t>
  </si>
  <si>
    <t>ŞCHIOPU KARINA</t>
  </si>
  <si>
    <t>STANCIU LAURA</t>
  </si>
  <si>
    <t>ŞTEFAN O VLAD</t>
  </si>
  <si>
    <t>ŞTEFANCU E IULIA</t>
  </si>
  <si>
    <t>STEGARU MIHAI</t>
  </si>
  <si>
    <t>STOICA IOANA</t>
  </si>
  <si>
    <t>VOINA ANA MARIA</t>
  </si>
  <si>
    <t>ANGHEL HALTRICH CARLO</t>
  </si>
  <si>
    <t>ARTENE DRAGOS</t>
  </si>
  <si>
    <t>Tanasescu Carmen</t>
  </si>
  <si>
    <t>CIOBĂNAŞ VIOREL</t>
  </si>
  <si>
    <t>BARBU RADU</t>
  </si>
  <si>
    <t>DANET BIANCA ANDREEA</t>
  </si>
  <si>
    <t>BEJENARU MIRUNA</t>
  </si>
  <si>
    <t>BORŞOŞ ŞTEFANIA</t>
  </si>
  <si>
    <t>MITIŞOR MARIA ALEXANDRA</t>
  </si>
  <si>
    <t xml:space="preserve">FOLEA RARES </t>
  </si>
  <si>
    <t>MUNTEAN VASILE BOGDAN</t>
  </si>
  <si>
    <t>GÎTIN GEORGIANA</t>
  </si>
  <si>
    <t>NECULA BOGDAN RADU</t>
  </si>
  <si>
    <t>MIHALCA ROBERT</t>
  </si>
  <si>
    <t>OANCEA RAUL</t>
  </si>
  <si>
    <t>Mătusoiu Ileana</t>
  </si>
  <si>
    <t>SUMANARU ROXANA IOANA</t>
  </si>
  <si>
    <t>STEFAN IRINA ANDREEA</t>
  </si>
  <si>
    <t>TÎRLESCU ANDREI</t>
  </si>
  <si>
    <t>STRAMBU ALEXANDRU</t>
  </si>
  <si>
    <t>AONOFRIESEI RAUL</t>
  </si>
  <si>
    <t>ARDELEAN MITEL-RĂZVAN</t>
  </si>
  <si>
    <t>BULIGAI-VRANCEANU ALEXANDRU</t>
  </si>
  <si>
    <t>CHITOIU ANDREEA LEONA</t>
  </si>
  <si>
    <t>CODRESCU OVIDIU</t>
  </si>
  <si>
    <t>DUMITRU ALEX-ADRIAN</t>
  </si>
  <si>
    <t>CIRJAN ANA-MARIA</t>
  </si>
  <si>
    <t xml:space="preserve">IANCU ŞTEFANIA - DANA </t>
  </si>
  <si>
    <t>Gyorke Emese</t>
  </si>
  <si>
    <t>LEOTESCU VLĂDUŢ-NICOLAE</t>
  </si>
  <si>
    <t>PETRESCU RADU-BOGDAN</t>
  </si>
  <si>
    <t>RUSU HOREA</t>
  </si>
  <si>
    <t>GAZDAC IOANA</t>
  </si>
  <si>
    <t>STĂNUŢ NICOLAE-RADU</t>
  </si>
  <si>
    <t>CLOTEA ELIZA</t>
  </si>
  <si>
    <t>SOLOT ALEXANDRU</t>
  </si>
  <si>
    <t>TIMARIU ROBERTO</t>
  </si>
  <si>
    <t>AVRAM SIMONA</t>
  </si>
  <si>
    <t>SCHIAU ANDA-IOANA</t>
  </si>
  <si>
    <t>Neniu Elena</t>
  </si>
  <si>
    <t>ORBECIU ANDREI</t>
  </si>
  <si>
    <t xml:space="preserve">COSMA MIHAI </t>
  </si>
  <si>
    <t>POP ADRIAN</t>
  </si>
  <si>
    <t>HAPENCIUC OCTAVIA</t>
  </si>
  <si>
    <t>BARBĂLATĂ DENISA</t>
  </si>
  <si>
    <t>PĂTRAŞCU IONEL</t>
  </si>
  <si>
    <t>CIVETTA FRANCESCA</t>
  </si>
  <si>
    <t>Tănăsescu Mircea</t>
  </si>
  <si>
    <t>COJOCARIU ANDREEA</t>
  </si>
  <si>
    <t>RĂILEANU ANDREI</t>
  </si>
  <si>
    <t>MIHAIL ANDREI</t>
  </si>
  <si>
    <t>VOROVENCI RAREŞ</t>
  </si>
  <si>
    <t>Pop Gabriela-Maria</t>
  </si>
  <si>
    <t>NISIPEANU   OCTAVIAN</t>
  </si>
  <si>
    <t>BALO ALEXANDRA</t>
  </si>
  <si>
    <t>CUPEȘ ANDREI</t>
  </si>
  <si>
    <t>HALBEȘ CĂTĂLIN</t>
  </si>
  <si>
    <t>CALIN ANCA-IULIANA</t>
  </si>
  <si>
    <t>BARLA MARA-ALEXANDRA</t>
  </si>
  <si>
    <t>LUPOIU ANDREEA-ANA</t>
  </si>
  <si>
    <t>BOITA ALEXANDRA-MARIA</t>
  </si>
  <si>
    <t>Mătușoiu Ileana</t>
  </si>
  <si>
    <t>Școala Gimnazială nr. 11 Brașov</t>
  </si>
  <si>
    <t>Colegiul Național ANDREI ȘAGUNA Brașov</t>
  </si>
  <si>
    <t>Colegiul EMIL RACOVIȚĂ Brașov</t>
  </si>
  <si>
    <t>Școala Gimnazială nr. 2 Brașov</t>
  </si>
  <si>
    <t>Colegiul Național RADU NEGRU Făgăraș</t>
  </si>
  <si>
    <t>Colegiul Național DOAMNA STANCA Făgăraș</t>
  </si>
  <si>
    <t>Școala Gimnazială nr. 2 Codlea</t>
  </si>
  <si>
    <t>Colegiul Național UNIREA Brașov</t>
  </si>
  <si>
    <t>Școala Gimnazială nr. 8 Brașov</t>
  </si>
  <si>
    <t>Liceul ANDREI MUREȘANU Brașov</t>
  </si>
  <si>
    <t>Colegiul Național Dr. IOAN MEȘOTĂ Brașov</t>
  </si>
  <si>
    <t>Colegiul Național RN Făgăraș</t>
  </si>
  <si>
    <t>Liceul ION CODRU DRĂGUȘANU Victoria</t>
  </si>
  <si>
    <t>Numele şi prenumele elevului</t>
  </si>
  <si>
    <t>Școala Gimnazială nr. 2 COD</t>
  </si>
  <si>
    <t>Colegiul Național de Informatică GRIGORE MOISIL Brașov</t>
  </si>
  <si>
    <t>Școala Gimnazială nr. 27 Brașov</t>
  </si>
  <si>
    <t>Colegiul Național DOAMNA STANCA FAG</t>
  </si>
  <si>
    <t>Școala Gimnazială nr. 5 Brașov</t>
  </si>
  <si>
    <t>Liceul ȘT.O.IOSIF Rupea</t>
  </si>
  <si>
    <t>Liceul JOHANNES HONTERUS Brașov</t>
  </si>
  <si>
    <t>Punctaj de referinţă</t>
  </si>
  <si>
    <t>CI</t>
  </si>
  <si>
    <t>Premiul I</t>
  </si>
  <si>
    <t>Premiul II</t>
  </si>
  <si>
    <t>Premiul III</t>
  </si>
  <si>
    <t>Menţiune</t>
  </si>
  <si>
    <t>OJF: 15.02.2014 - REZULTATE FINALE</t>
  </si>
  <si>
    <t>OJF: 15.02.2014 - REZULTATE  FINALE</t>
  </si>
  <si>
    <t>PUNCTAJ</t>
  </si>
  <si>
    <t>MINISTERUL  EDUCAŢIEI  NAŢIONALE</t>
  </si>
  <si>
    <t>INSPECTORATUL  ŞCOLAR  AL  JUDEŢULUI  BRAŞOV</t>
  </si>
  <si>
    <t>500123 - Şirul Gheorghe Dima Nr.4, Tel: 004-0268-415104  Fax: 004-0268-475621,e-mail: isj@rdsbv.rO</t>
  </si>
  <si>
    <t>TOTAL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</si>
</sst>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Book Antiqua CE"/>
      <family val="0"/>
    </font>
    <font>
      <b/>
      <sz val="9"/>
      <color indexed="63"/>
      <name val="Book Antiqua"/>
      <family val="1"/>
    </font>
    <font>
      <b/>
      <sz val="9"/>
      <color indexed="63"/>
      <name val="Arial"/>
      <family val="2"/>
    </font>
    <font>
      <b/>
      <sz val="9"/>
      <color indexed="63"/>
      <name val="Book Antiqua CE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3"/>
      <name val="Arial"/>
      <family val="0"/>
    </font>
    <font>
      <b/>
      <sz val="8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sz val="8"/>
      <color indexed="8"/>
      <name val="Times New Roman"/>
      <family val="0"/>
    </font>
    <font>
      <b/>
      <sz val="7"/>
      <color indexed="8"/>
      <name val="Times New Roman CE"/>
      <family val="0"/>
    </font>
    <font>
      <sz val="7"/>
      <color indexed="8"/>
      <name val="Times New Roman"/>
      <family val="0"/>
    </font>
    <font>
      <sz val="7"/>
      <color indexed="8"/>
      <name val="Times New Roman CE"/>
      <family val="0"/>
    </font>
    <font>
      <i/>
      <sz val="7"/>
      <color indexed="8"/>
      <name val="Times New Roman"/>
      <family val="0"/>
    </font>
    <font>
      <i/>
      <sz val="7"/>
      <color indexed="8"/>
      <name val="Times New Roman CE"/>
      <family val="0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57" applyFont="1" applyBorder="1" applyAlignment="1">
      <alignment horizontal="left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2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4" borderId="11" xfId="0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left" vertical="center"/>
    </xf>
    <xf numFmtId="0" fontId="0" fillId="20" borderId="10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>
      <alignment horizontal="center" vertical="center"/>
    </xf>
    <xf numFmtId="2" fontId="0" fillId="20" borderId="10" xfId="0" applyNumberFormat="1" applyFont="1" applyFill="1" applyBorder="1" applyAlignment="1">
      <alignment horizontal="center" vertical="center"/>
    </xf>
    <xf numFmtId="0" fontId="29" fillId="20" borderId="0" xfId="0" applyFont="1" applyFill="1" applyAlignment="1">
      <alignment horizontal="left" vertical="center"/>
    </xf>
    <xf numFmtId="0" fontId="27" fillId="20" borderId="10" xfId="0" applyFont="1" applyFill="1" applyBorder="1" applyAlignment="1">
      <alignment horizontal="left" vertical="center"/>
    </xf>
    <xf numFmtId="0" fontId="0" fillId="20" borderId="10" xfId="0" applyFont="1" applyFill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/>
    </xf>
    <xf numFmtId="0" fontId="27" fillId="20" borderId="10" xfId="57" applyFont="1" applyFill="1" applyBorder="1" applyAlignment="1">
      <alignment horizontal="left" vertical="center"/>
      <protection/>
    </xf>
    <xf numFmtId="1" fontId="0" fillId="20" borderId="10" xfId="0" applyNumberFormat="1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left" vertical="center"/>
    </xf>
    <xf numFmtId="0" fontId="40" fillId="24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0</xdr:colOff>
      <xdr:row>3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9050" y="0"/>
          <a:ext cx="8305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MINISTERUL  EDUCAŢIEI  NAŢIONALE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INSPECTORATUL  ŞCOLAR  AL  JUDEŢULUI  BRAŞOV
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500123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- Şirul Gheorghe Dima Nr.4, Tel: 004-0268-415104  Fax: 004-0268-475621,e-mail: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 isj@rdsbv.rO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0</xdr:colOff>
      <xdr:row>3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9050" y="0"/>
          <a:ext cx="8924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MINISTERUL  EDUCAŢIEI  NAŢIONALE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INSPECTORATUL  ŞCOLAR  AL  JUDEŢULUI  BRAŞOV
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500123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- Şirul Gheorghe Dima Nr.4, Tel: 004-0268-415104  Fax: 004-0268-475621,e-mail: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 isj@rdsbv.rO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0</xdr:colOff>
      <xdr:row>3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9050" y="0"/>
          <a:ext cx="82391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MINISTERUL  EDUCAŢIEI  NAŢIONALE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INSPECTORATUL  ŞCOLAR  AL  JUDEŢULUI  BRAŞOV
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500123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- Şirul Gheorghe Dima Nr.4, Tel: 004-0268-415104  Fax: 004-0268-475621,e-mail: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 isj@rdsbv.rO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0</xdr:colOff>
      <xdr:row>3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9050" y="0"/>
          <a:ext cx="90011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MINISTERUL  EDUCAŢIEI  NAŢIONALE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INSPECTORATUL  ŞCOLAR  AL  JUDEŢULUI  BRAŞOV
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500123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- Şirul Gheorghe Dima Nr.4, Tel: 004-0268-415104  Fax: 004-0268-475621,e-mail: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 isj@rdsbv.rO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0</xdr:colOff>
      <xdr:row>3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9050" y="0"/>
          <a:ext cx="8982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MINISTERUL  EDUCAŢIEI  NAŢIONALE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INSPECTORATUL  ŞCOLAR  AL  JUDEŢULUI  BRAŞOV
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500123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- Şirul Gheorghe Dima Nr.4, Tel: 004-0268-415104  Fax: 004-0268-475621,e-mail: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 isj@rdsbv.rO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0</xdr:colOff>
      <xdr:row>3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9050" y="0"/>
          <a:ext cx="9248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MINISTERUL  EDUCAŢIEI  NAŢIONALE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INSPECTORATUL  ŞCOLAR  AL  JUDEŢULUI  BRAŞOV
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500123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- Şirul Gheorghe Dima Nr.4, Tel: 004-0268-415104  Fax: 004-0268-475621,e-mail: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 isj@rdsbv.rO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0</xdr:colOff>
      <xdr:row>3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9050" y="0"/>
          <a:ext cx="8143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MINISTERUL  EDUCAŢIEI  NAŢIONALE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INSPECTORATUL  ŞCOLAR  AL  JUDEŢULUI  BRAŞOV
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500123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333333"/>
              </a:solidFill>
              <a:latin typeface="Book Antiqua CE"/>
              <a:ea typeface="Book Antiqua CE"/>
              <a:cs typeface="Book Antiqua CE"/>
            </a:rPr>
            <a:t>- Şirul Gheorghe Dima Nr.4, Tel: 004-0268-415104  Fax: 004-0268-475621,e-mail:</a:t>
          </a:r>
          <a:r>
            <a:rPr lang="en-US" cap="none" sz="900" b="1" i="0" u="none" baseline="0">
              <a:solidFill>
                <a:srgbClr val="333333"/>
              </a:solidFill>
              <a:latin typeface="Book Antiqua"/>
              <a:ea typeface="Book Antiqua"/>
              <a:cs typeface="Book Antiqua"/>
            </a:rPr>
            <a:t> isj@rdsbv.rO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00390625" style="0" bestFit="1" customWidth="1"/>
    <col min="2" max="2" width="29.00390625" style="0" bestFit="1" customWidth="1"/>
    <col min="3" max="3" width="5.7109375" style="0" bestFit="1" customWidth="1"/>
    <col min="4" max="4" width="37.421875" style="0" bestFit="1" customWidth="1"/>
    <col min="5" max="5" width="17.28125" style="0" bestFit="1" customWidth="1"/>
    <col min="6" max="6" width="9.28125" style="0" bestFit="1" customWidth="1"/>
  </cols>
  <sheetData>
    <row r="1" spans="1:7" s="4" customFormat="1" ht="12.75">
      <c r="A1" s="73" t="s">
        <v>268</v>
      </c>
      <c r="B1" s="74"/>
      <c r="C1" s="74"/>
      <c r="D1" s="74"/>
      <c r="E1" s="74"/>
      <c r="F1" s="74"/>
      <c r="G1" s="75"/>
    </row>
    <row r="2" spans="1:7" s="4" customFormat="1" ht="12.75">
      <c r="A2" s="76" t="s">
        <v>269</v>
      </c>
      <c r="B2" s="77"/>
      <c r="C2" s="77"/>
      <c r="D2" s="77"/>
      <c r="E2" s="77"/>
      <c r="F2" s="77"/>
      <c r="G2" s="78"/>
    </row>
    <row r="3" spans="1:7" s="4" customFormat="1" ht="12.75">
      <c r="A3" s="79" t="s">
        <v>270</v>
      </c>
      <c r="B3" s="80"/>
      <c r="C3" s="80"/>
      <c r="D3" s="80"/>
      <c r="E3" s="80"/>
      <c r="F3" s="80"/>
      <c r="G3" s="81"/>
    </row>
    <row r="4" spans="3:6" s="4" customFormat="1" ht="12.75">
      <c r="C4" s="17"/>
      <c r="F4" s="17"/>
    </row>
    <row r="5" spans="1:6" s="4" customFormat="1" ht="12.75">
      <c r="A5" s="72" t="s">
        <v>266</v>
      </c>
      <c r="B5" s="72"/>
      <c r="C5" s="72"/>
      <c r="D5" s="72"/>
      <c r="E5" s="72"/>
      <c r="F5" s="72"/>
    </row>
    <row r="6" spans="3:8" s="4" customFormat="1" ht="12.75">
      <c r="C6" s="17"/>
      <c r="F6" s="17"/>
      <c r="G6" s="30"/>
      <c r="H6" s="29"/>
    </row>
    <row r="7" spans="1:7" ht="12.75">
      <c r="A7" s="70" t="s">
        <v>5</v>
      </c>
      <c r="B7" s="69" t="s">
        <v>251</v>
      </c>
      <c r="C7" s="69" t="s">
        <v>0</v>
      </c>
      <c r="D7" s="69" t="s">
        <v>6</v>
      </c>
      <c r="E7" s="69" t="s">
        <v>1</v>
      </c>
      <c r="F7" s="69" t="s">
        <v>267</v>
      </c>
      <c r="G7" s="52" t="s">
        <v>260</v>
      </c>
    </row>
    <row r="8" spans="1:7" ht="12.75">
      <c r="A8" s="40">
        <v>1</v>
      </c>
      <c r="B8" s="38" t="s">
        <v>73</v>
      </c>
      <c r="C8" s="38" t="s">
        <v>7</v>
      </c>
      <c r="D8" s="38" t="s">
        <v>238</v>
      </c>
      <c r="E8" s="38" t="s">
        <v>69</v>
      </c>
      <c r="F8" s="41">
        <v>26.62</v>
      </c>
      <c r="G8" s="42"/>
    </row>
    <row r="9" spans="1:7" ht="12.75">
      <c r="A9" s="40">
        <v>2</v>
      </c>
      <c r="B9" s="38" t="s">
        <v>122</v>
      </c>
      <c r="C9" s="38" t="s">
        <v>10</v>
      </c>
      <c r="D9" s="38" t="s">
        <v>239</v>
      </c>
      <c r="E9" s="38" t="s">
        <v>19</v>
      </c>
      <c r="F9" s="41">
        <v>19</v>
      </c>
      <c r="G9" s="42"/>
    </row>
    <row r="10" spans="1:7" ht="12.75">
      <c r="A10" s="40">
        <v>3</v>
      </c>
      <c r="B10" s="38" t="s">
        <v>148</v>
      </c>
      <c r="C10" s="38" t="s">
        <v>14</v>
      </c>
      <c r="D10" s="38" t="s">
        <v>239</v>
      </c>
      <c r="E10" s="38" t="s">
        <v>19</v>
      </c>
      <c r="F10" s="41">
        <v>26</v>
      </c>
      <c r="G10" s="42"/>
    </row>
    <row r="11" spans="1:7" ht="12.75">
      <c r="A11" s="40">
        <v>4</v>
      </c>
      <c r="B11" s="38" t="s">
        <v>160</v>
      </c>
      <c r="C11" s="38" t="s">
        <v>16</v>
      </c>
      <c r="D11" s="38" t="s">
        <v>239</v>
      </c>
      <c r="E11" s="38" t="s">
        <v>161</v>
      </c>
      <c r="F11" s="41">
        <v>15.25</v>
      </c>
      <c r="G11" s="42"/>
    </row>
    <row r="12" spans="1:7" ht="12.75">
      <c r="A12" s="43">
        <v>5</v>
      </c>
      <c r="B12" s="34" t="s">
        <v>11</v>
      </c>
      <c r="C12" s="36" t="s">
        <v>18</v>
      </c>
      <c r="D12" s="36" t="s">
        <v>239</v>
      </c>
      <c r="E12" s="36" t="s">
        <v>178</v>
      </c>
      <c r="F12" s="41">
        <v>18</v>
      </c>
      <c r="G12" s="44"/>
    </row>
    <row r="13" spans="1:7" ht="12.75">
      <c r="A13" s="40">
        <v>6</v>
      </c>
      <c r="B13" s="38" t="s">
        <v>44</v>
      </c>
      <c r="C13" s="38" t="s">
        <v>20</v>
      </c>
      <c r="D13" s="38" t="s">
        <v>239</v>
      </c>
      <c r="E13" s="38" t="s">
        <v>178</v>
      </c>
      <c r="F13" s="41">
        <v>12.85</v>
      </c>
      <c r="G13" s="42"/>
    </row>
    <row r="14" spans="1:7" ht="12.75">
      <c r="A14" s="40">
        <v>7</v>
      </c>
      <c r="B14" s="38" t="s">
        <v>211</v>
      </c>
      <c r="C14" s="38" t="s">
        <v>22</v>
      </c>
      <c r="D14" s="38" t="s">
        <v>239</v>
      </c>
      <c r="E14" s="38" t="s">
        <v>8</v>
      </c>
      <c r="F14" s="41">
        <v>15</v>
      </c>
      <c r="G14" s="42"/>
    </row>
    <row r="15" spans="1:7" ht="12.75">
      <c r="A15" s="40">
        <v>8</v>
      </c>
      <c r="B15" s="39" t="s">
        <v>147</v>
      </c>
      <c r="C15" s="39" t="s">
        <v>14</v>
      </c>
      <c r="D15" s="39" t="s">
        <v>248</v>
      </c>
      <c r="E15" s="39" t="s">
        <v>33</v>
      </c>
      <c r="F15" s="45">
        <v>24</v>
      </c>
      <c r="G15" s="46">
        <v>122.03389830508473</v>
      </c>
    </row>
    <row r="16" spans="1:7" ht="12.75">
      <c r="A16" s="40">
        <v>9</v>
      </c>
      <c r="B16" s="39" t="s">
        <v>197</v>
      </c>
      <c r="C16" s="39" t="s">
        <v>20</v>
      </c>
      <c r="D16" s="39" t="s">
        <v>253</v>
      </c>
      <c r="E16" s="39" t="s">
        <v>24</v>
      </c>
      <c r="F16" s="45">
        <v>12.5</v>
      </c>
      <c r="G16" s="46">
        <v>109.48905109489051</v>
      </c>
    </row>
    <row r="17" spans="1:7" ht="12.75">
      <c r="A17" s="40">
        <v>10</v>
      </c>
      <c r="B17" s="34" t="s">
        <v>195</v>
      </c>
      <c r="C17" s="36" t="s">
        <v>18</v>
      </c>
      <c r="D17" s="35" t="s">
        <v>239</v>
      </c>
      <c r="E17" s="36" t="s">
        <v>161</v>
      </c>
      <c r="F17" s="37">
        <v>16.5</v>
      </c>
      <c r="G17" s="47">
        <v>108.79120879120879</v>
      </c>
    </row>
    <row r="18" spans="1:7" ht="12.75">
      <c r="A18" s="40">
        <v>11</v>
      </c>
      <c r="B18" s="39" t="s">
        <v>111</v>
      </c>
      <c r="C18" s="39" t="s">
        <v>10</v>
      </c>
      <c r="D18" s="39" t="s">
        <v>239</v>
      </c>
      <c r="E18" s="39" t="s">
        <v>19</v>
      </c>
      <c r="F18" s="45">
        <v>17.55</v>
      </c>
      <c r="G18" s="46">
        <v>104.67196819085488</v>
      </c>
    </row>
    <row r="19" spans="1:7" ht="12.75">
      <c r="A19" s="40">
        <v>12</v>
      </c>
      <c r="B19" s="39" t="s">
        <v>213</v>
      </c>
      <c r="C19" s="39" t="s">
        <v>16</v>
      </c>
      <c r="D19" s="39" t="s">
        <v>248</v>
      </c>
      <c r="E19" s="39" t="s">
        <v>35</v>
      </c>
      <c r="F19" s="45">
        <v>14.75</v>
      </c>
      <c r="G19" s="46">
        <v>101.72413793103448</v>
      </c>
    </row>
    <row r="20" spans="1:7" ht="12.75">
      <c r="A20" s="48">
        <v>13</v>
      </c>
      <c r="B20" s="49" t="s">
        <v>48</v>
      </c>
      <c r="C20" s="49" t="s">
        <v>7</v>
      </c>
      <c r="D20" s="49" t="s">
        <v>239</v>
      </c>
      <c r="E20" s="49" t="s">
        <v>8</v>
      </c>
      <c r="F20" s="50">
        <v>25.9</v>
      </c>
      <c r="G20" s="51">
        <v>100.2968891183684</v>
      </c>
    </row>
    <row r="21" spans="1:7" ht="12.75">
      <c r="A21" s="38"/>
      <c r="F21" s="33"/>
      <c r="G21" s="33"/>
    </row>
    <row r="22" spans="1:7" ht="12.75">
      <c r="A22" s="53">
        <v>14</v>
      </c>
      <c r="B22" s="54" t="s">
        <v>76</v>
      </c>
      <c r="C22" s="54" t="s">
        <v>7</v>
      </c>
      <c r="D22" s="54" t="s">
        <v>239</v>
      </c>
      <c r="E22" s="54" t="s">
        <v>8</v>
      </c>
      <c r="F22" s="55">
        <v>24.95</v>
      </c>
      <c r="G22" s="55">
        <v>96.61804569510778</v>
      </c>
    </row>
    <row r="23" spans="1:7" ht="12.75">
      <c r="A23" s="53">
        <v>15</v>
      </c>
      <c r="B23" s="54" t="s">
        <v>167</v>
      </c>
      <c r="C23" s="54" t="s">
        <v>16</v>
      </c>
      <c r="D23" s="54" t="s">
        <v>253</v>
      </c>
      <c r="E23" s="54" t="s">
        <v>168</v>
      </c>
      <c r="F23" s="55">
        <v>13.5</v>
      </c>
      <c r="G23" s="55">
        <v>93.10344827586206</v>
      </c>
    </row>
    <row r="24" spans="1:7" ht="12.75">
      <c r="A24" s="53">
        <v>16</v>
      </c>
      <c r="B24" s="54" t="s">
        <v>210</v>
      </c>
      <c r="C24" s="54" t="s">
        <v>22</v>
      </c>
      <c r="D24" s="54" t="s">
        <v>239</v>
      </c>
      <c r="E24" s="54" t="s">
        <v>8</v>
      </c>
      <c r="F24" s="55">
        <v>12.25</v>
      </c>
      <c r="G24" s="55">
        <v>89.90825688073394</v>
      </c>
    </row>
    <row r="25" spans="1:7" ht="12.75">
      <c r="A25" s="53">
        <v>17</v>
      </c>
      <c r="B25" s="54" t="s">
        <v>227</v>
      </c>
      <c r="C25" s="54" t="s">
        <v>7</v>
      </c>
      <c r="D25" s="54" t="s">
        <v>240</v>
      </c>
      <c r="E25" s="54" t="s">
        <v>215</v>
      </c>
      <c r="F25" s="55">
        <v>22.9</v>
      </c>
      <c r="G25" s="55">
        <v>88.6794888343875</v>
      </c>
    </row>
    <row r="26" spans="1:7" ht="12.75">
      <c r="A26" s="53">
        <v>18</v>
      </c>
      <c r="B26" s="54" t="s">
        <v>153</v>
      </c>
      <c r="C26" s="54" t="s">
        <v>16</v>
      </c>
      <c r="D26" s="54" t="s">
        <v>239</v>
      </c>
      <c r="E26" s="54" t="s">
        <v>19</v>
      </c>
      <c r="F26" s="55">
        <v>12.75</v>
      </c>
      <c r="G26" s="55">
        <v>87.93103448275862</v>
      </c>
    </row>
    <row r="27" ht="12.75">
      <c r="G27" s="33"/>
    </row>
    <row r="28" ht="12.75">
      <c r="G28" s="33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mergeCells count="4">
    <mergeCell ref="A5:F5"/>
    <mergeCell ref="A1:G1"/>
    <mergeCell ref="A2:G2"/>
    <mergeCell ref="A3:G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77"/>
  <sheetViews>
    <sheetView zoomScalePageLayoutView="0" workbookViewId="0" topLeftCell="A1">
      <selection activeCell="E87" sqref="E87"/>
    </sheetView>
  </sheetViews>
  <sheetFormatPr defaultColWidth="9.140625" defaultRowHeight="12.75"/>
  <cols>
    <col min="1" max="1" width="4.140625" style="4" bestFit="1" customWidth="1"/>
    <col min="2" max="2" width="28.8515625" style="4" bestFit="1" customWidth="1"/>
    <col min="3" max="3" width="6.00390625" style="17" bestFit="1" customWidth="1"/>
    <col min="4" max="4" width="39.7109375" style="4" bestFit="1" customWidth="1"/>
    <col min="5" max="5" width="17.28125" style="4" bestFit="1" customWidth="1"/>
    <col min="6" max="6" width="5.57421875" style="17" bestFit="1" customWidth="1"/>
    <col min="7" max="7" width="5.8515625" style="17" bestFit="1" customWidth="1"/>
    <col min="8" max="8" width="6.421875" style="17" bestFit="1" customWidth="1"/>
    <col min="9" max="9" width="11.00390625" style="17" bestFit="1" customWidth="1"/>
    <col min="10" max="10" width="9.140625" style="30" customWidth="1"/>
    <col min="11" max="11" width="19.00390625" style="4" bestFit="1" customWidth="1"/>
    <col min="12" max="16384" width="9.140625" style="4" customWidth="1"/>
  </cols>
  <sheetData>
    <row r="5" spans="1:9" ht="12.75">
      <c r="A5" s="72" t="s">
        <v>265</v>
      </c>
      <c r="B5" s="72"/>
      <c r="C5" s="72"/>
      <c r="D5" s="72"/>
      <c r="E5" s="72"/>
      <c r="F5" s="72"/>
      <c r="G5" s="72"/>
      <c r="H5" s="72"/>
      <c r="I5" s="72"/>
    </row>
    <row r="6" ht="12.75">
      <c r="K6" s="29" t="s">
        <v>259</v>
      </c>
    </row>
    <row r="7" spans="1:11" s="7" customFormat="1" ht="12.75">
      <c r="A7" s="67" t="s">
        <v>5</v>
      </c>
      <c r="B7" s="67" t="s">
        <v>251</v>
      </c>
      <c r="C7" s="68" t="s">
        <v>0</v>
      </c>
      <c r="D7" s="67" t="s">
        <v>6</v>
      </c>
      <c r="E7" s="67" t="s">
        <v>1</v>
      </c>
      <c r="F7" s="68" t="s">
        <v>2</v>
      </c>
      <c r="G7" s="68" t="s">
        <v>3</v>
      </c>
      <c r="H7" s="68" t="s">
        <v>4</v>
      </c>
      <c r="I7" s="68" t="s">
        <v>271</v>
      </c>
      <c r="J7" s="28" t="s">
        <v>260</v>
      </c>
      <c r="K7" s="28">
        <f>SUM(I8:I10)/3</f>
        <v>25.823333333333334</v>
      </c>
    </row>
    <row r="8" spans="1:11" s="7" customFormat="1" ht="12.75">
      <c r="A8" s="56">
        <v>1</v>
      </c>
      <c r="B8" s="57" t="s">
        <v>73</v>
      </c>
      <c r="C8" s="58" t="s">
        <v>7</v>
      </c>
      <c r="D8" s="56" t="s">
        <v>238</v>
      </c>
      <c r="E8" s="57" t="s">
        <v>69</v>
      </c>
      <c r="F8" s="59">
        <v>9.75</v>
      </c>
      <c r="G8" s="59">
        <v>10</v>
      </c>
      <c r="H8" s="59">
        <v>6.87</v>
      </c>
      <c r="I8" s="32">
        <f aca="true" t="shared" si="0" ref="I8:I39">SUM(F8:H8)</f>
        <v>26.62</v>
      </c>
      <c r="J8" s="59">
        <f>100*I8/$K$7</f>
        <v>103.0850651865238</v>
      </c>
      <c r="K8" s="60" t="s">
        <v>261</v>
      </c>
    </row>
    <row r="9" spans="1:11" s="7" customFormat="1" ht="12.75">
      <c r="A9" s="56">
        <v>2</v>
      </c>
      <c r="B9" s="61" t="s">
        <v>48</v>
      </c>
      <c r="C9" s="58" t="s">
        <v>7</v>
      </c>
      <c r="D9" s="56" t="s">
        <v>239</v>
      </c>
      <c r="E9" s="56" t="s">
        <v>8</v>
      </c>
      <c r="F9" s="59">
        <v>9.75</v>
      </c>
      <c r="G9" s="59">
        <v>8.25</v>
      </c>
      <c r="H9" s="59">
        <v>7.9</v>
      </c>
      <c r="I9" s="32">
        <f t="shared" si="0"/>
        <v>25.9</v>
      </c>
      <c r="J9" s="59">
        <f aca="true" t="shared" si="1" ref="J9:J72">100*I9/$K$7</f>
        <v>100.2968891183684</v>
      </c>
      <c r="K9" s="60" t="s">
        <v>262</v>
      </c>
    </row>
    <row r="10" spans="1:11" s="7" customFormat="1" ht="12.75">
      <c r="A10" s="56">
        <v>3</v>
      </c>
      <c r="B10" s="61" t="s">
        <v>76</v>
      </c>
      <c r="C10" s="58" t="s">
        <v>7</v>
      </c>
      <c r="D10" s="56" t="s">
        <v>239</v>
      </c>
      <c r="E10" s="56" t="s">
        <v>8</v>
      </c>
      <c r="F10" s="59">
        <v>9.5</v>
      </c>
      <c r="G10" s="59">
        <v>7</v>
      </c>
      <c r="H10" s="59">
        <v>8.45</v>
      </c>
      <c r="I10" s="32">
        <f t="shared" si="0"/>
        <v>24.95</v>
      </c>
      <c r="J10" s="59">
        <f t="shared" si="1"/>
        <v>96.61804569510778</v>
      </c>
      <c r="K10" s="60" t="s">
        <v>263</v>
      </c>
    </row>
    <row r="11" spans="1:11" s="7" customFormat="1" ht="12.75">
      <c r="A11" s="56">
        <v>4</v>
      </c>
      <c r="B11" s="61" t="s">
        <v>227</v>
      </c>
      <c r="C11" s="58" t="s">
        <v>7</v>
      </c>
      <c r="D11" s="56" t="s">
        <v>240</v>
      </c>
      <c r="E11" s="56" t="s">
        <v>215</v>
      </c>
      <c r="F11" s="59">
        <v>7.75</v>
      </c>
      <c r="G11" s="59">
        <v>7.5</v>
      </c>
      <c r="H11" s="59">
        <v>7.65</v>
      </c>
      <c r="I11" s="32">
        <f t="shared" si="0"/>
        <v>22.9</v>
      </c>
      <c r="J11" s="59">
        <f t="shared" si="1"/>
        <v>88.6794888343875</v>
      </c>
      <c r="K11" s="60" t="s">
        <v>264</v>
      </c>
    </row>
    <row r="12" spans="1:11" s="7" customFormat="1" ht="12.75">
      <c r="A12" s="56">
        <v>5</v>
      </c>
      <c r="B12" s="61" t="s">
        <v>97</v>
      </c>
      <c r="C12" s="58" t="s">
        <v>7</v>
      </c>
      <c r="D12" s="56" t="s">
        <v>239</v>
      </c>
      <c r="E12" s="56" t="s">
        <v>8</v>
      </c>
      <c r="F12" s="59">
        <v>9.5</v>
      </c>
      <c r="G12" s="59">
        <v>8</v>
      </c>
      <c r="H12" s="59">
        <v>4.5</v>
      </c>
      <c r="I12" s="32">
        <f t="shared" si="0"/>
        <v>22</v>
      </c>
      <c r="J12" s="59">
        <f t="shared" si="1"/>
        <v>85.19426874919323</v>
      </c>
      <c r="K12" s="60" t="s">
        <v>264</v>
      </c>
    </row>
    <row r="13" spans="1:11" s="7" customFormat="1" ht="12.75">
      <c r="A13" s="56">
        <v>6</v>
      </c>
      <c r="B13" s="61" t="s">
        <v>229</v>
      </c>
      <c r="C13" s="58" t="s">
        <v>7</v>
      </c>
      <c r="D13" s="56" t="s">
        <v>241</v>
      </c>
      <c r="E13" s="57" t="s">
        <v>54</v>
      </c>
      <c r="F13" s="59">
        <v>8.75</v>
      </c>
      <c r="G13" s="59">
        <v>6.5</v>
      </c>
      <c r="H13" s="59">
        <v>5.95</v>
      </c>
      <c r="I13" s="32">
        <f t="shared" si="0"/>
        <v>21.2</v>
      </c>
      <c r="J13" s="59">
        <f t="shared" si="1"/>
        <v>82.09629534013166</v>
      </c>
      <c r="K13" s="60" t="s">
        <v>264</v>
      </c>
    </row>
    <row r="14" spans="1:11" s="7" customFormat="1" ht="12.75">
      <c r="A14" s="56">
        <v>7</v>
      </c>
      <c r="B14" s="61" t="s">
        <v>99</v>
      </c>
      <c r="C14" s="58" t="s">
        <v>7</v>
      </c>
      <c r="D14" s="56" t="s">
        <v>239</v>
      </c>
      <c r="E14" s="56" t="s">
        <v>8</v>
      </c>
      <c r="F14" s="59">
        <v>9</v>
      </c>
      <c r="G14" s="59">
        <v>5</v>
      </c>
      <c r="H14" s="59">
        <v>6</v>
      </c>
      <c r="I14" s="32">
        <f t="shared" si="0"/>
        <v>20</v>
      </c>
      <c r="J14" s="59">
        <f t="shared" si="1"/>
        <v>77.4493352265393</v>
      </c>
      <c r="K14" s="60" t="s">
        <v>264</v>
      </c>
    </row>
    <row r="15" spans="1:11" s="7" customFormat="1" ht="12.75">
      <c r="A15" s="56">
        <v>8</v>
      </c>
      <c r="B15" s="61" t="s">
        <v>72</v>
      </c>
      <c r="C15" s="58" t="s">
        <v>7</v>
      </c>
      <c r="D15" s="56" t="s">
        <v>239</v>
      </c>
      <c r="E15" s="56" t="s">
        <v>8</v>
      </c>
      <c r="F15" s="59">
        <v>6.5</v>
      </c>
      <c r="G15" s="59">
        <v>7.5</v>
      </c>
      <c r="H15" s="59">
        <v>5.82</v>
      </c>
      <c r="I15" s="32">
        <f t="shared" si="0"/>
        <v>19.82</v>
      </c>
      <c r="J15" s="59">
        <f t="shared" si="1"/>
        <v>76.75229120950046</v>
      </c>
      <c r="K15" s="60" t="s">
        <v>264</v>
      </c>
    </row>
    <row r="16" spans="1:11" s="7" customFormat="1" ht="12.75">
      <c r="A16" s="56">
        <v>9</v>
      </c>
      <c r="B16" s="61" t="s">
        <v>74</v>
      </c>
      <c r="C16" s="58" t="s">
        <v>7</v>
      </c>
      <c r="D16" s="56" t="s">
        <v>239</v>
      </c>
      <c r="E16" s="56" t="s">
        <v>8</v>
      </c>
      <c r="F16" s="59">
        <v>6.5</v>
      </c>
      <c r="G16" s="59">
        <v>7.25</v>
      </c>
      <c r="H16" s="59">
        <v>5.75</v>
      </c>
      <c r="I16" s="32">
        <f t="shared" si="0"/>
        <v>19.5</v>
      </c>
      <c r="J16" s="59">
        <f t="shared" si="1"/>
        <v>75.51310184587582</v>
      </c>
      <c r="K16" s="60" t="s">
        <v>264</v>
      </c>
    </row>
    <row r="17" spans="1:11" s="7" customFormat="1" ht="12.75">
      <c r="A17" s="56">
        <v>10</v>
      </c>
      <c r="B17" s="61" t="s">
        <v>64</v>
      </c>
      <c r="C17" s="58" t="s">
        <v>7</v>
      </c>
      <c r="D17" s="56" t="s">
        <v>239</v>
      </c>
      <c r="E17" s="56" t="s">
        <v>8</v>
      </c>
      <c r="F17" s="59">
        <v>9.5</v>
      </c>
      <c r="G17" s="59">
        <v>6.5</v>
      </c>
      <c r="H17" s="59">
        <v>3.4</v>
      </c>
      <c r="I17" s="32">
        <f t="shared" si="0"/>
        <v>19.4</v>
      </c>
      <c r="J17" s="59">
        <f t="shared" si="1"/>
        <v>75.12585516974312</v>
      </c>
      <c r="K17" s="60" t="s">
        <v>264</v>
      </c>
    </row>
    <row r="18" spans="1:11" s="7" customFormat="1" ht="12.75">
      <c r="A18" s="56">
        <v>11</v>
      </c>
      <c r="B18" s="61" t="s">
        <v>226</v>
      </c>
      <c r="C18" s="58" t="s">
        <v>7</v>
      </c>
      <c r="D18" s="56" t="s">
        <v>239</v>
      </c>
      <c r="E18" s="56" t="s">
        <v>8</v>
      </c>
      <c r="F18" s="59">
        <v>7.25</v>
      </c>
      <c r="G18" s="59">
        <v>5.25</v>
      </c>
      <c r="H18" s="59">
        <v>6.9</v>
      </c>
      <c r="I18" s="32">
        <f t="shared" si="0"/>
        <v>19.4</v>
      </c>
      <c r="J18" s="59">
        <f t="shared" si="1"/>
        <v>75.12585516974312</v>
      </c>
      <c r="K18" s="60" t="s">
        <v>264</v>
      </c>
    </row>
    <row r="19" spans="1:10" s="7" customFormat="1" ht="12.75">
      <c r="A19" s="9">
        <v>12</v>
      </c>
      <c r="B19" s="16" t="s">
        <v>104</v>
      </c>
      <c r="C19" s="3" t="s">
        <v>7</v>
      </c>
      <c r="D19" s="9" t="s">
        <v>239</v>
      </c>
      <c r="E19" s="10" t="s">
        <v>8</v>
      </c>
      <c r="F19" s="19">
        <v>7.75</v>
      </c>
      <c r="G19" s="19">
        <v>8.5</v>
      </c>
      <c r="H19" s="19">
        <v>3.1</v>
      </c>
      <c r="I19" s="20">
        <f t="shared" si="0"/>
        <v>19.35</v>
      </c>
      <c r="J19" s="19">
        <f t="shared" si="1"/>
        <v>74.93223183167679</v>
      </c>
    </row>
    <row r="20" spans="1:10" s="7" customFormat="1" ht="12.75">
      <c r="A20" s="10">
        <v>13</v>
      </c>
      <c r="B20" s="8" t="s">
        <v>67</v>
      </c>
      <c r="C20" s="2" t="s">
        <v>7</v>
      </c>
      <c r="D20" s="9" t="s">
        <v>242</v>
      </c>
      <c r="E20" s="8" t="s">
        <v>52</v>
      </c>
      <c r="F20" s="19">
        <v>5.5</v>
      </c>
      <c r="G20" s="19">
        <v>6.5</v>
      </c>
      <c r="H20" s="19">
        <v>7.22</v>
      </c>
      <c r="I20" s="20">
        <f t="shared" si="0"/>
        <v>19.22</v>
      </c>
      <c r="J20" s="19">
        <f t="shared" si="1"/>
        <v>74.42881115270427</v>
      </c>
    </row>
    <row r="21" spans="1:10" s="7" customFormat="1" ht="12.75">
      <c r="A21" s="9">
        <v>14</v>
      </c>
      <c r="B21" s="15" t="s">
        <v>89</v>
      </c>
      <c r="C21" s="2" t="s">
        <v>7</v>
      </c>
      <c r="D21" s="9" t="s">
        <v>239</v>
      </c>
      <c r="E21" s="9" t="s">
        <v>8</v>
      </c>
      <c r="F21" s="19">
        <v>9.25</v>
      </c>
      <c r="G21" s="19">
        <v>4</v>
      </c>
      <c r="H21" s="19">
        <v>5.1</v>
      </c>
      <c r="I21" s="20">
        <f t="shared" si="0"/>
        <v>18.35</v>
      </c>
      <c r="J21" s="19">
        <f t="shared" si="1"/>
        <v>71.05976507034983</v>
      </c>
    </row>
    <row r="22" spans="1:10" s="7" customFormat="1" ht="12.75">
      <c r="A22" s="9">
        <v>15</v>
      </c>
      <c r="B22" s="9" t="s">
        <v>85</v>
      </c>
      <c r="C22" s="2" t="s">
        <v>7</v>
      </c>
      <c r="D22" s="9" t="s">
        <v>243</v>
      </c>
      <c r="E22" s="9" t="s">
        <v>32</v>
      </c>
      <c r="F22" s="19">
        <v>10</v>
      </c>
      <c r="G22" s="19">
        <v>1.5</v>
      </c>
      <c r="H22" s="19">
        <v>6.6</v>
      </c>
      <c r="I22" s="20">
        <f t="shared" si="0"/>
        <v>18.1</v>
      </c>
      <c r="J22" s="19">
        <f t="shared" si="1"/>
        <v>70.09164838001807</v>
      </c>
    </row>
    <row r="23" spans="1:10" s="7" customFormat="1" ht="12.75">
      <c r="A23" s="9">
        <v>16</v>
      </c>
      <c r="B23" s="9" t="s">
        <v>75</v>
      </c>
      <c r="C23" s="2" t="s">
        <v>7</v>
      </c>
      <c r="D23" s="9" t="s">
        <v>244</v>
      </c>
      <c r="E23" s="9" t="s">
        <v>25</v>
      </c>
      <c r="F23" s="19">
        <v>7.5</v>
      </c>
      <c r="G23" s="19">
        <v>5</v>
      </c>
      <c r="H23" s="19">
        <v>5.5</v>
      </c>
      <c r="I23" s="20">
        <f t="shared" si="0"/>
        <v>18</v>
      </c>
      <c r="J23" s="19">
        <f t="shared" si="1"/>
        <v>69.70440170388537</v>
      </c>
    </row>
    <row r="24" spans="1:10" s="7" customFormat="1" ht="12.75">
      <c r="A24" s="9">
        <v>17</v>
      </c>
      <c r="B24" s="15" t="s">
        <v>63</v>
      </c>
      <c r="C24" s="2" t="s">
        <v>7</v>
      </c>
      <c r="D24" s="9" t="s">
        <v>239</v>
      </c>
      <c r="E24" s="9" t="s">
        <v>8</v>
      </c>
      <c r="F24" s="19">
        <v>6.5</v>
      </c>
      <c r="G24" s="19">
        <v>7.5</v>
      </c>
      <c r="H24" s="19">
        <v>3.9</v>
      </c>
      <c r="I24" s="20">
        <f t="shared" si="0"/>
        <v>17.9</v>
      </c>
      <c r="J24" s="19">
        <f t="shared" si="1"/>
        <v>69.31715502775266</v>
      </c>
    </row>
    <row r="25" spans="1:10" s="7" customFormat="1" ht="12.75">
      <c r="A25" s="9">
        <v>18</v>
      </c>
      <c r="B25" s="15" t="s">
        <v>60</v>
      </c>
      <c r="C25" s="2" t="s">
        <v>7</v>
      </c>
      <c r="D25" s="9" t="s">
        <v>239</v>
      </c>
      <c r="E25" s="9" t="s">
        <v>8</v>
      </c>
      <c r="F25" s="19">
        <v>5.25</v>
      </c>
      <c r="G25" s="19">
        <v>6.25</v>
      </c>
      <c r="H25" s="19">
        <v>6.25</v>
      </c>
      <c r="I25" s="20">
        <f t="shared" si="0"/>
        <v>17.75</v>
      </c>
      <c r="J25" s="19">
        <f t="shared" si="1"/>
        <v>68.73628501355363</v>
      </c>
    </row>
    <row r="26" spans="1:10" s="7" customFormat="1" ht="12.75">
      <c r="A26" s="9">
        <v>19</v>
      </c>
      <c r="B26" s="8" t="s">
        <v>230</v>
      </c>
      <c r="C26" s="2" t="s">
        <v>7</v>
      </c>
      <c r="D26" s="9" t="s">
        <v>241</v>
      </c>
      <c r="E26" s="8" t="s">
        <v>53</v>
      </c>
      <c r="F26" s="19">
        <v>6.75</v>
      </c>
      <c r="G26" s="19">
        <v>5</v>
      </c>
      <c r="H26" s="19">
        <v>5.3</v>
      </c>
      <c r="I26" s="20">
        <f t="shared" si="0"/>
        <v>17.05</v>
      </c>
      <c r="J26" s="19">
        <f t="shared" si="1"/>
        <v>66.02555828062475</v>
      </c>
    </row>
    <row r="27" spans="1:10" s="7" customFormat="1" ht="12.75">
      <c r="A27" s="9">
        <v>20</v>
      </c>
      <c r="B27" s="16" t="s">
        <v>225</v>
      </c>
      <c r="C27" s="2" t="s">
        <v>7</v>
      </c>
      <c r="D27" s="9" t="s">
        <v>240</v>
      </c>
      <c r="E27" s="10" t="s">
        <v>215</v>
      </c>
      <c r="F27" s="21">
        <v>9.25</v>
      </c>
      <c r="G27" s="21">
        <v>6</v>
      </c>
      <c r="H27" s="21">
        <v>1.57</v>
      </c>
      <c r="I27" s="22">
        <f t="shared" si="0"/>
        <v>16.82</v>
      </c>
      <c r="J27" s="19">
        <f t="shared" si="1"/>
        <v>65.13489092551956</v>
      </c>
    </row>
    <row r="28" spans="1:10" s="7" customFormat="1" ht="12.75">
      <c r="A28" s="9">
        <v>21</v>
      </c>
      <c r="B28" s="15" t="s">
        <v>84</v>
      </c>
      <c r="C28" s="2" t="s">
        <v>7</v>
      </c>
      <c r="D28" s="9" t="s">
        <v>239</v>
      </c>
      <c r="E28" s="9" t="s">
        <v>8</v>
      </c>
      <c r="F28" s="19">
        <v>9</v>
      </c>
      <c r="G28" s="19">
        <v>6.5</v>
      </c>
      <c r="H28" s="19">
        <v>1</v>
      </c>
      <c r="I28" s="20">
        <f t="shared" si="0"/>
        <v>16.5</v>
      </c>
      <c r="J28" s="19">
        <f t="shared" si="1"/>
        <v>63.895701561894924</v>
      </c>
    </row>
    <row r="29" spans="1:10" s="7" customFormat="1" ht="12.75">
      <c r="A29" s="9">
        <v>22</v>
      </c>
      <c r="B29" s="9" t="s">
        <v>82</v>
      </c>
      <c r="C29" s="2" t="s">
        <v>7</v>
      </c>
      <c r="D29" s="9" t="s">
        <v>245</v>
      </c>
      <c r="E29" s="9" t="s">
        <v>15</v>
      </c>
      <c r="F29" s="19">
        <v>6.5</v>
      </c>
      <c r="G29" s="19">
        <v>5</v>
      </c>
      <c r="H29" s="19">
        <v>4.8</v>
      </c>
      <c r="I29" s="20">
        <f t="shared" si="0"/>
        <v>16.3</v>
      </c>
      <c r="J29" s="19">
        <f t="shared" si="1"/>
        <v>63.12120820962953</v>
      </c>
    </row>
    <row r="30" spans="1:10" s="7" customFormat="1" ht="12.75">
      <c r="A30" s="9">
        <v>23</v>
      </c>
      <c r="B30" s="9" t="s">
        <v>77</v>
      </c>
      <c r="C30" s="2" t="s">
        <v>7</v>
      </c>
      <c r="D30" s="9" t="s">
        <v>244</v>
      </c>
      <c r="E30" s="9" t="s">
        <v>25</v>
      </c>
      <c r="F30" s="19">
        <v>8.25</v>
      </c>
      <c r="G30" s="19">
        <v>3</v>
      </c>
      <c r="H30" s="19">
        <v>4.85</v>
      </c>
      <c r="I30" s="20">
        <f t="shared" si="0"/>
        <v>16.1</v>
      </c>
      <c r="J30" s="19">
        <f t="shared" si="1"/>
        <v>62.34671485736415</v>
      </c>
    </row>
    <row r="31" spans="1:10" s="7" customFormat="1" ht="12.75">
      <c r="A31" s="10">
        <v>24</v>
      </c>
      <c r="B31" s="9" t="s">
        <v>88</v>
      </c>
      <c r="C31" s="2" t="s">
        <v>7</v>
      </c>
      <c r="D31" s="9" t="s">
        <v>242</v>
      </c>
      <c r="E31" s="9" t="s">
        <v>52</v>
      </c>
      <c r="F31" s="19">
        <v>6</v>
      </c>
      <c r="G31" s="19">
        <v>1.5</v>
      </c>
      <c r="H31" s="19">
        <v>8.27</v>
      </c>
      <c r="I31" s="20">
        <f t="shared" si="0"/>
        <v>15.77</v>
      </c>
      <c r="J31" s="19">
        <f t="shared" si="1"/>
        <v>61.06880082612624</v>
      </c>
    </row>
    <row r="32" spans="1:10" s="7" customFormat="1" ht="12.75">
      <c r="A32" s="9">
        <v>25</v>
      </c>
      <c r="B32" s="8" t="s">
        <v>92</v>
      </c>
      <c r="C32" s="2" t="s">
        <v>7</v>
      </c>
      <c r="D32" s="9" t="s">
        <v>241</v>
      </c>
      <c r="E32" s="8" t="s">
        <v>54</v>
      </c>
      <c r="F32" s="19">
        <v>6.75</v>
      </c>
      <c r="G32" s="19">
        <v>8</v>
      </c>
      <c r="H32" s="19">
        <v>1</v>
      </c>
      <c r="I32" s="20">
        <f t="shared" si="0"/>
        <v>15.75</v>
      </c>
      <c r="J32" s="19">
        <f t="shared" si="1"/>
        <v>60.9913514908997</v>
      </c>
    </row>
    <row r="33" spans="1:10" s="7" customFormat="1" ht="12.75">
      <c r="A33" s="9">
        <v>26</v>
      </c>
      <c r="B33" s="16" t="s">
        <v>103</v>
      </c>
      <c r="C33" s="3" t="s">
        <v>7</v>
      </c>
      <c r="D33" s="9" t="s">
        <v>239</v>
      </c>
      <c r="E33" s="10" t="s">
        <v>8</v>
      </c>
      <c r="F33" s="19">
        <v>8.5</v>
      </c>
      <c r="G33" s="19">
        <v>1</v>
      </c>
      <c r="H33" s="19">
        <v>6.15</v>
      </c>
      <c r="I33" s="20">
        <f t="shared" si="0"/>
        <v>15.65</v>
      </c>
      <c r="J33" s="19">
        <f t="shared" si="1"/>
        <v>60.604104814767005</v>
      </c>
    </row>
    <row r="34" spans="1:10" s="7" customFormat="1" ht="12.75">
      <c r="A34" s="9">
        <v>27</v>
      </c>
      <c r="B34" s="8" t="s">
        <v>66</v>
      </c>
      <c r="C34" s="2" t="s">
        <v>7</v>
      </c>
      <c r="D34" s="9" t="s">
        <v>241</v>
      </c>
      <c r="E34" s="8" t="s">
        <v>54</v>
      </c>
      <c r="F34" s="19">
        <v>5.75</v>
      </c>
      <c r="G34" s="19">
        <v>5.5</v>
      </c>
      <c r="H34" s="19">
        <v>3.75</v>
      </c>
      <c r="I34" s="20">
        <f t="shared" si="0"/>
        <v>15</v>
      </c>
      <c r="J34" s="19">
        <f t="shared" si="1"/>
        <v>58.087001419904475</v>
      </c>
    </row>
    <row r="35" spans="1:10" s="7" customFormat="1" ht="12.75">
      <c r="A35" s="9">
        <v>28</v>
      </c>
      <c r="B35" s="8" t="s">
        <v>55</v>
      </c>
      <c r="C35" s="2" t="s">
        <v>7</v>
      </c>
      <c r="D35" s="9" t="s">
        <v>244</v>
      </c>
      <c r="E35" s="8" t="s">
        <v>25</v>
      </c>
      <c r="F35" s="19">
        <v>7</v>
      </c>
      <c r="G35" s="19">
        <v>1.5</v>
      </c>
      <c r="H35" s="19">
        <v>6.45</v>
      </c>
      <c r="I35" s="20">
        <f t="shared" si="0"/>
        <v>14.95</v>
      </c>
      <c r="J35" s="19">
        <f t="shared" si="1"/>
        <v>57.89337808183813</v>
      </c>
    </row>
    <row r="36" spans="1:10" s="7" customFormat="1" ht="12.75">
      <c r="A36" s="9">
        <v>29</v>
      </c>
      <c r="B36" s="15" t="s">
        <v>95</v>
      </c>
      <c r="C36" s="2" t="s">
        <v>7</v>
      </c>
      <c r="D36" s="9" t="s">
        <v>239</v>
      </c>
      <c r="E36" s="9" t="s">
        <v>8</v>
      </c>
      <c r="F36" s="19">
        <v>4.5</v>
      </c>
      <c r="G36" s="19">
        <v>7</v>
      </c>
      <c r="H36" s="19">
        <v>2.9</v>
      </c>
      <c r="I36" s="20">
        <f t="shared" si="0"/>
        <v>14.4</v>
      </c>
      <c r="J36" s="19">
        <f t="shared" si="1"/>
        <v>55.763521363108296</v>
      </c>
    </row>
    <row r="37" spans="1:10" s="7" customFormat="1" ht="12.75">
      <c r="A37" s="9">
        <v>30</v>
      </c>
      <c r="B37" s="9" t="s">
        <v>98</v>
      </c>
      <c r="C37" s="2" t="s">
        <v>7</v>
      </c>
      <c r="D37" s="9" t="s">
        <v>246</v>
      </c>
      <c r="E37" s="9" t="s">
        <v>50</v>
      </c>
      <c r="F37" s="19">
        <v>5</v>
      </c>
      <c r="G37" s="19">
        <v>1.5</v>
      </c>
      <c r="H37" s="19">
        <v>7.8</v>
      </c>
      <c r="I37" s="20">
        <f t="shared" si="0"/>
        <v>14.3</v>
      </c>
      <c r="J37" s="19">
        <f t="shared" si="1"/>
        <v>55.3762746869756</v>
      </c>
    </row>
    <row r="38" spans="1:10" s="7" customFormat="1" ht="12.75">
      <c r="A38" s="9">
        <v>31</v>
      </c>
      <c r="B38" s="9" t="s">
        <v>58</v>
      </c>
      <c r="C38" s="2" t="s">
        <v>7</v>
      </c>
      <c r="D38" s="9" t="s">
        <v>242</v>
      </c>
      <c r="E38" s="9" t="s">
        <v>52</v>
      </c>
      <c r="F38" s="19">
        <v>5.25</v>
      </c>
      <c r="G38" s="19">
        <v>4</v>
      </c>
      <c r="H38" s="19">
        <v>5</v>
      </c>
      <c r="I38" s="20">
        <f t="shared" si="0"/>
        <v>14.25</v>
      </c>
      <c r="J38" s="19">
        <f t="shared" si="1"/>
        <v>55.18265134890925</v>
      </c>
    </row>
    <row r="39" spans="1:10" s="7" customFormat="1" ht="12.75">
      <c r="A39" s="9">
        <v>32</v>
      </c>
      <c r="B39" s="16" t="s">
        <v>224</v>
      </c>
      <c r="C39" s="2" t="s">
        <v>7</v>
      </c>
      <c r="D39" s="9" t="s">
        <v>240</v>
      </c>
      <c r="E39" s="10" t="s">
        <v>215</v>
      </c>
      <c r="F39" s="21">
        <v>4.75</v>
      </c>
      <c r="G39" s="21">
        <v>1</v>
      </c>
      <c r="H39" s="21">
        <v>8.17</v>
      </c>
      <c r="I39" s="22">
        <f t="shared" si="0"/>
        <v>13.92</v>
      </c>
      <c r="J39" s="19">
        <f t="shared" si="1"/>
        <v>53.904737317671355</v>
      </c>
    </row>
    <row r="40" spans="1:10" s="7" customFormat="1" ht="12.75">
      <c r="A40" s="10">
        <v>33</v>
      </c>
      <c r="B40" s="16" t="s">
        <v>57</v>
      </c>
      <c r="C40" s="3" t="s">
        <v>7</v>
      </c>
      <c r="D40" s="9" t="s">
        <v>239</v>
      </c>
      <c r="E40" s="10" t="s">
        <v>8</v>
      </c>
      <c r="F40" s="19">
        <v>5.25</v>
      </c>
      <c r="G40" s="19">
        <v>6.25</v>
      </c>
      <c r="H40" s="19">
        <v>2.35</v>
      </c>
      <c r="I40" s="20">
        <f aca="true" t="shared" si="2" ref="I40:I71">SUM(F40:H40)</f>
        <v>13.85</v>
      </c>
      <c r="J40" s="19">
        <f t="shared" si="1"/>
        <v>53.63366464437847</v>
      </c>
    </row>
    <row r="41" spans="1:10" s="7" customFormat="1" ht="12.75">
      <c r="A41" s="9">
        <v>34</v>
      </c>
      <c r="B41" s="15" t="s">
        <v>101</v>
      </c>
      <c r="C41" s="2" t="s">
        <v>7</v>
      </c>
      <c r="D41" s="9" t="s">
        <v>239</v>
      </c>
      <c r="E41" s="9" t="s">
        <v>8</v>
      </c>
      <c r="F41" s="19">
        <v>9.25</v>
      </c>
      <c r="G41" s="19">
        <v>1.5</v>
      </c>
      <c r="H41" s="19">
        <v>3.1</v>
      </c>
      <c r="I41" s="20">
        <f t="shared" si="2"/>
        <v>13.85</v>
      </c>
      <c r="J41" s="19">
        <f t="shared" si="1"/>
        <v>53.63366464437847</v>
      </c>
    </row>
    <row r="42" spans="1:10" s="7" customFormat="1" ht="12.75">
      <c r="A42" s="9">
        <v>35</v>
      </c>
      <c r="B42" s="8" t="s">
        <v>83</v>
      </c>
      <c r="C42" s="2" t="s">
        <v>7</v>
      </c>
      <c r="D42" s="9" t="s">
        <v>247</v>
      </c>
      <c r="E42" s="8" t="s">
        <v>9</v>
      </c>
      <c r="F42" s="19">
        <v>9.5</v>
      </c>
      <c r="G42" s="19">
        <v>1</v>
      </c>
      <c r="H42" s="19">
        <v>2.85</v>
      </c>
      <c r="I42" s="20">
        <f t="shared" si="2"/>
        <v>13.35</v>
      </c>
      <c r="J42" s="19">
        <f t="shared" si="1"/>
        <v>51.69743126371498</v>
      </c>
    </row>
    <row r="43" spans="1:10" s="7" customFormat="1" ht="12.75">
      <c r="A43" s="9">
        <v>36</v>
      </c>
      <c r="B43" s="9" t="s">
        <v>105</v>
      </c>
      <c r="C43" s="2" t="s">
        <v>7</v>
      </c>
      <c r="D43" s="9" t="s">
        <v>238</v>
      </c>
      <c r="E43" s="9" t="s">
        <v>69</v>
      </c>
      <c r="F43" s="19">
        <v>5.25</v>
      </c>
      <c r="G43" s="19">
        <v>7</v>
      </c>
      <c r="H43" s="19">
        <v>1</v>
      </c>
      <c r="I43" s="20">
        <f t="shared" si="2"/>
        <v>13.25</v>
      </c>
      <c r="J43" s="19">
        <f t="shared" si="1"/>
        <v>51.31018458758229</v>
      </c>
    </row>
    <row r="44" spans="1:10" s="7" customFormat="1" ht="12.75">
      <c r="A44" s="9">
        <v>37</v>
      </c>
      <c r="B44" s="10" t="s">
        <v>100</v>
      </c>
      <c r="C44" s="3" t="s">
        <v>7</v>
      </c>
      <c r="D44" s="9" t="s">
        <v>243</v>
      </c>
      <c r="E44" s="10" t="s">
        <v>32</v>
      </c>
      <c r="F44" s="19">
        <v>6.5</v>
      </c>
      <c r="G44" s="19">
        <v>3</v>
      </c>
      <c r="H44" s="19">
        <v>3.65</v>
      </c>
      <c r="I44" s="20">
        <f t="shared" si="2"/>
        <v>13.15</v>
      </c>
      <c r="J44" s="19">
        <f t="shared" si="1"/>
        <v>50.922937911449594</v>
      </c>
    </row>
    <row r="45" spans="1:10" s="7" customFormat="1" ht="12.75">
      <c r="A45" s="9">
        <v>38</v>
      </c>
      <c r="B45" s="8" t="s">
        <v>233</v>
      </c>
      <c r="C45" s="2" t="s">
        <v>7</v>
      </c>
      <c r="D45" s="9" t="s">
        <v>241</v>
      </c>
      <c r="E45" s="8" t="s">
        <v>26</v>
      </c>
      <c r="F45" s="19">
        <v>3.25</v>
      </c>
      <c r="G45" s="19">
        <v>4.5</v>
      </c>
      <c r="H45" s="19">
        <v>5.05</v>
      </c>
      <c r="I45" s="20">
        <f t="shared" si="2"/>
        <v>12.8</v>
      </c>
      <c r="J45" s="19">
        <f t="shared" si="1"/>
        <v>49.567574544985156</v>
      </c>
    </row>
    <row r="46" spans="1:10" s="7" customFormat="1" ht="12.75">
      <c r="A46" s="9">
        <v>39</v>
      </c>
      <c r="B46" s="16" t="s">
        <v>87</v>
      </c>
      <c r="C46" s="3" t="s">
        <v>7</v>
      </c>
      <c r="D46" s="9" t="s">
        <v>239</v>
      </c>
      <c r="E46" s="10" t="s">
        <v>8</v>
      </c>
      <c r="F46" s="19">
        <v>9.5</v>
      </c>
      <c r="G46" s="19">
        <v>1.5</v>
      </c>
      <c r="H46" s="19">
        <v>1.4</v>
      </c>
      <c r="I46" s="20">
        <f t="shared" si="2"/>
        <v>12.4</v>
      </c>
      <c r="J46" s="19">
        <f t="shared" si="1"/>
        <v>48.018587840454366</v>
      </c>
    </row>
    <row r="47" spans="1:10" s="7" customFormat="1" ht="12.75">
      <c r="A47" s="9">
        <v>40</v>
      </c>
      <c r="B47" s="8" t="s">
        <v>81</v>
      </c>
      <c r="C47" s="2" t="s">
        <v>7</v>
      </c>
      <c r="D47" s="9" t="s">
        <v>247</v>
      </c>
      <c r="E47" s="8" t="s">
        <v>9</v>
      </c>
      <c r="F47" s="19">
        <v>5.25</v>
      </c>
      <c r="G47" s="19">
        <v>5</v>
      </c>
      <c r="H47" s="19">
        <v>2.1</v>
      </c>
      <c r="I47" s="20">
        <f t="shared" si="2"/>
        <v>12.35</v>
      </c>
      <c r="J47" s="19">
        <f t="shared" si="1"/>
        <v>47.82496450238802</v>
      </c>
    </row>
    <row r="48" spans="1:10" s="7" customFormat="1" ht="12.75">
      <c r="A48" s="9">
        <v>41</v>
      </c>
      <c r="B48" s="9" t="s">
        <v>231</v>
      </c>
      <c r="C48" s="2" t="s">
        <v>7</v>
      </c>
      <c r="D48" s="9" t="s">
        <v>238</v>
      </c>
      <c r="E48" s="9" t="s">
        <v>69</v>
      </c>
      <c r="F48" s="19">
        <v>5.75</v>
      </c>
      <c r="G48" s="19">
        <v>5.5</v>
      </c>
      <c r="H48" s="19">
        <v>1</v>
      </c>
      <c r="I48" s="20">
        <f t="shared" si="2"/>
        <v>12.25</v>
      </c>
      <c r="J48" s="19">
        <f t="shared" si="1"/>
        <v>47.43771782625532</v>
      </c>
    </row>
    <row r="49" spans="1:10" s="7" customFormat="1" ht="12.75">
      <c r="A49" s="9">
        <v>42</v>
      </c>
      <c r="B49" s="9" t="s">
        <v>80</v>
      </c>
      <c r="C49" s="2" t="s">
        <v>7</v>
      </c>
      <c r="D49" s="9" t="s">
        <v>248</v>
      </c>
      <c r="E49" s="9" t="s">
        <v>35</v>
      </c>
      <c r="F49" s="19">
        <v>5</v>
      </c>
      <c r="G49" s="19">
        <v>1</v>
      </c>
      <c r="H49" s="19">
        <v>6.1</v>
      </c>
      <c r="I49" s="20">
        <f t="shared" si="2"/>
        <v>12.1</v>
      </c>
      <c r="J49" s="19">
        <f t="shared" si="1"/>
        <v>46.85684781205628</v>
      </c>
    </row>
    <row r="50" spans="1:10" s="7" customFormat="1" ht="12.75">
      <c r="A50" s="9">
        <v>43</v>
      </c>
      <c r="B50" s="15" t="s">
        <v>93</v>
      </c>
      <c r="C50" s="2" t="s">
        <v>7</v>
      </c>
      <c r="D50" s="9" t="s">
        <v>239</v>
      </c>
      <c r="E50" s="9" t="s">
        <v>8</v>
      </c>
      <c r="F50" s="19">
        <v>6</v>
      </c>
      <c r="G50" s="19">
        <v>5</v>
      </c>
      <c r="H50" s="19">
        <v>1</v>
      </c>
      <c r="I50" s="20">
        <f t="shared" si="2"/>
        <v>12</v>
      </c>
      <c r="J50" s="19">
        <f t="shared" si="1"/>
        <v>46.46960113592358</v>
      </c>
    </row>
    <row r="51" spans="1:10" s="7" customFormat="1" ht="12.75">
      <c r="A51" s="9">
        <v>44</v>
      </c>
      <c r="B51" s="8" t="s">
        <v>90</v>
      </c>
      <c r="C51" s="2" t="s">
        <v>7</v>
      </c>
      <c r="D51" s="9" t="s">
        <v>241</v>
      </c>
      <c r="E51" s="8" t="s">
        <v>54</v>
      </c>
      <c r="F51" s="19">
        <v>5.5</v>
      </c>
      <c r="G51" s="19">
        <v>2</v>
      </c>
      <c r="H51" s="19">
        <v>3.8</v>
      </c>
      <c r="I51" s="20">
        <f t="shared" si="2"/>
        <v>11.3</v>
      </c>
      <c r="J51" s="19">
        <f t="shared" si="1"/>
        <v>43.75887440299471</v>
      </c>
    </row>
    <row r="52" spans="1:10" s="7" customFormat="1" ht="12.75">
      <c r="A52" s="9">
        <v>45</v>
      </c>
      <c r="B52" s="9" t="s">
        <v>96</v>
      </c>
      <c r="C52" s="2" t="s">
        <v>7</v>
      </c>
      <c r="D52" s="9" t="s">
        <v>243</v>
      </c>
      <c r="E52" s="9" t="s">
        <v>32</v>
      </c>
      <c r="F52" s="19">
        <v>3.5</v>
      </c>
      <c r="G52" s="19">
        <v>1</v>
      </c>
      <c r="H52" s="19">
        <v>6.8</v>
      </c>
      <c r="I52" s="20">
        <f t="shared" si="2"/>
        <v>11.3</v>
      </c>
      <c r="J52" s="19">
        <f t="shared" si="1"/>
        <v>43.75887440299471</v>
      </c>
    </row>
    <row r="53" spans="1:10" s="7" customFormat="1" ht="12.75">
      <c r="A53" s="9">
        <v>46</v>
      </c>
      <c r="B53" s="9" t="s">
        <v>59</v>
      </c>
      <c r="C53" s="2" t="s">
        <v>7</v>
      </c>
      <c r="D53" s="9" t="s">
        <v>244</v>
      </c>
      <c r="E53" s="9" t="s">
        <v>25</v>
      </c>
      <c r="F53" s="19">
        <v>6.5</v>
      </c>
      <c r="G53" s="19">
        <v>2.5</v>
      </c>
      <c r="H53" s="19">
        <v>1.7</v>
      </c>
      <c r="I53" s="20">
        <f t="shared" si="2"/>
        <v>10.7</v>
      </c>
      <c r="J53" s="19">
        <f t="shared" si="1"/>
        <v>41.43539434619853</v>
      </c>
    </row>
    <row r="54" spans="1:10" s="7" customFormat="1" ht="12.75">
      <c r="A54" s="9">
        <v>47</v>
      </c>
      <c r="B54" s="9" t="s">
        <v>51</v>
      </c>
      <c r="C54" s="2" t="s">
        <v>7</v>
      </c>
      <c r="D54" s="9" t="s">
        <v>242</v>
      </c>
      <c r="E54" s="9" t="s">
        <v>52</v>
      </c>
      <c r="F54" s="19">
        <v>5.5</v>
      </c>
      <c r="G54" s="19">
        <v>1</v>
      </c>
      <c r="H54" s="19">
        <v>3.8</v>
      </c>
      <c r="I54" s="20">
        <f t="shared" si="2"/>
        <v>10.3</v>
      </c>
      <c r="J54" s="19">
        <f t="shared" si="1"/>
        <v>39.88640764166774</v>
      </c>
    </row>
    <row r="55" spans="1:10" s="7" customFormat="1" ht="12.75">
      <c r="A55" s="9">
        <v>48</v>
      </c>
      <c r="B55" s="9" t="s">
        <v>61</v>
      </c>
      <c r="C55" s="2" t="s">
        <v>7</v>
      </c>
      <c r="D55" s="9" t="s">
        <v>249</v>
      </c>
      <c r="E55" s="9" t="s">
        <v>52</v>
      </c>
      <c r="F55" s="19">
        <v>5</v>
      </c>
      <c r="G55" s="19">
        <v>1</v>
      </c>
      <c r="H55" s="19">
        <v>4.3</v>
      </c>
      <c r="I55" s="20">
        <f t="shared" si="2"/>
        <v>10.3</v>
      </c>
      <c r="J55" s="19">
        <f t="shared" si="1"/>
        <v>39.88640764166774</v>
      </c>
    </row>
    <row r="56" spans="1:10" s="7" customFormat="1" ht="12.75">
      <c r="A56" s="9">
        <v>49</v>
      </c>
      <c r="B56" s="8" t="s">
        <v>232</v>
      </c>
      <c r="C56" s="2" t="s">
        <v>7</v>
      </c>
      <c r="D56" s="9" t="s">
        <v>250</v>
      </c>
      <c r="E56" s="8" t="s">
        <v>28</v>
      </c>
      <c r="F56" s="19">
        <v>6</v>
      </c>
      <c r="G56" s="19">
        <v>1.5</v>
      </c>
      <c r="H56" s="19">
        <v>2.75</v>
      </c>
      <c r="I56" s="20">
        <f t="shared" si="2"/>
        <v>10.25</v>
      </c>
      <c r="J56" s="19">
        <f t="shared" si="1"/>
        <v>39.69278430360139</v>
      </c>
    </row>
    <row r="57" spans="1:10" s="7" customFormat="1" ht="12.75">
      <c r="A57" s="9">
        <v>50</v>
      </c>
      <c r="B57" s="11" t="s">
        <v>65</v>
      </c>
      <c r="C57" s="3" t="s">
        <v>7</v>
      </c>
      <c r="D57" s="9" t="s">
        <v>241</v>
      </c>
      <c r="E57" s="11" t="s">
        <v>26</v>
      </c>
      <c r="F57" s="19">
        <v>5</v>
      </c>
      <c r="G57" s="19">
        <v>2.25</v>
      </c>
      <c r="H57" s="19">
        <v>2.87</v>
      </c>
      <c r="I57" s="20">
        <f t="shared" si="2"/>
        <v>10.120000000000001</v>
      </c>
      <c r="J57" s="19">
        <f t="shared" si="1"/>
        <v>39.18936362462889</v>
      </c>
    </row>
    <row r="58" spans="1:10" s="7" customFormat="1" ht="12.75">
      <c r="A58" s="9">
        <v>51</v>
      </c>
      <c r="B58" s="9" t="s">
        <v>78</v>
      </c>
      <c r="C58" s="2" t="s">
        <v>7</v>
      </c>
      <c r="D58" s="9" t="s">
        <v>242</v>
      </c>
      <c r="E58" s="9" t="s">
        <v>52</v>
      </c>
      <c r="F58" s="19">
        <v>4</v>
      </c>
      <c r="G58" s="19">
        <v>1</v>
      </c>
      <c r="H58" s="19">
        <v>4.5</v>
      </c>
      <c r="I58" s="20">
        <f t="shared" si="2"/>
        <v>9.5</v>
      </c>
      <c r="J58" s="19">
        <f t="shared" si="1"/>
        <v>36.78843423260617</v>
      </c>
    </row>
    <row r="59" spans="1:10" s="7" customFormat="1" ht="12.75">
      <c r="A59" s="9">
        <v>52</v>
      </c>
      <c r="B59" s="15" t="s">
        <v>79</v>
      </c>
      <c r="C59" s="2" t="s">
        <v>7</v>
      </c>
      <c r="D59" s="9" t="s">
        <v>239</v>
      </c>
      <c r="E59" s="9" t="s">
        <v>8</v>
      </c>
      <c r="F59" s="19">
        <v>2</v>
      </c>
      <c r="G59" s="19">
        <v>6</v>
      </c>
      <c r="H59" s="19">
        <v>1</v>
      </c>
      <c r="I59" s="20">
        <f t="shared" si="2"/>
        <v>9</v>
      </c>
      <c r="J59" s="19">
        <f t="shared" si="1"/>
        <v>34.85220085194268</v>
      </c>
    </row>
    <row r="60" spans="1:10" s="7" customFormat="1" ht="12.75">
      <c r="A60" s="9">
        <v>53</v>
      </c>
      <c r="B60" s="15" t="s">
        <v>71</v>
      </c>
      <c r="C60" s="2" t="s">
        <v>7</v>
      </c>
      <c r="D60" s="9" t="s">
        <v>239</v>
      </c>
      <c r="E60" s="9" t="s">
        <v>8</v>
      </c>
      <c r="F60" s="19">
        <v>5.75</v>
      </c>
      <c r="G60" s="19">
        <v>1.5</v>
      </c>
      <c r="H60" s="19">
        <v>1.12</v>
      </c>
      <c r="I60" s="20">
        <f t="shared" si="2"/>
        <v>8.370000000000001</v>
      </c>
      <c r="J60" s="19">
        <f t="shared" si="1"/>
        <v>32.4125467923067</v>
      </c>
    </row>
    <row r="61" spans="1:10" s="7" customFormat="1" ht="12.75">
      <c r="A61" s="9">
        <v>54</v>
      </c>
      <c r="B61" s="8" t="s">
        <v>47</v>
      </c>
      <c r="C61" s="2" t="s">
        <v>7</v>
      </c>
      <c r="D61" s="9" t="s">
        <v>247</v>
      </c>
      <c r="E61" s="8" t="s">
        <v>9</v>
      </c>
      <c r="F61" s="19">
        <v>5</v>
      </c>
      <c r="G61" s="19">
        <v>1.5</v>
      </c>
      <c r="H61" s="19">
        <v>1.25</v>
      </c>
      <c r="I61" s="20">
        <f t="shared" si="2"/>
        <v>7.75</v>
      </c>
      <c r="J61" s="19">
        <f t="shared" si="1"/>
        <v>30.01161740028398</v>
      </c>
    </row>
    <row r="62" spans="1:10" s="7" customFormat="1" ht="12.75">
      <c r="A62" s="9">
        <v>55</v>
      </c>
      <c r="B62" s="8" t="s">
        <v>49</v>
      </c>
      <c r="C62" s="2" t="s">
        <v>7</v>
      </c>
      <c r="D62" s="9" t="s">
        <v>246</v>
      </c>
      <c r="E62" s="8" t="s">
        <v>50</v>
      </c>
      <c r="F62" s="19">
        <v>5.25</v>
      </c>
      <c r="G62" s="19">
        <v>1.5</v>
      </c>
      <c r="H62" s="19">
        <v>1</v>
      </c>
      <c r="I62" s="20">
        <f t="shared" si="2"/>
        <v>7.75</v>
      </c>
      <c r="J62" s="19">
        <f t="shared" si="1"/>
        <v>30.01161740028398</v>
      </c>
    </row>
    <row r="63" spans="1:10" s="7" customFormat="1" ht="12.75">
      <c r="A63" s="9">
        <v>56</v>
      </c>
      <c r="B63" s="8" t="s">
        <v>86</v>
      </c>
      <c r="C63" s="2" t="s">
        <v>7</v>
      </c>
      <c r="D63" s="9" t="s">
        <v>241</v>
      </c>
      <c r="E63" s="8" t="s">
        <v>53</v>
      </c>
      <c r="F63" s="19">
        <v>5.25</v>
      </c>
      <c r="G63" s="19">
        <v>1</v>
      </c>
      <c r="H63" s="19">
        <v>1.5</v>
      </c>
      <c r="I63" s="20">
        <f t="shared" si="2"/>
        <v>7.75</v>
      </c>
      <c r="J63" s="19">
        <f t="shared" si="1"/>
        <v>30.01161740028398</v>
      </c>
    </row>
    <row r="64" spans="1:10" s="7" customFormat="1" ht="12.75">
      <c r="A64" s="9">
        <v>57</v>
      </c>
      <c r="B64" s="8" t="s">
        <v>91</v>
      </c>
      <c r="C64" s="2" t="s">
        <v>7</v>
      </c>
      <c r="D64" s="9" t="s">
        <v>241</v>
      </c>
      <c r="E64" s="8" t="s">
        <v>26</v>
      </c>
      <c r="F64" s="19">
        <v>4.25</v>
      </c>
      <c r="G64" s="19">
        <v>1</v>
      </c>
      <c r="H64" s="19">
        <v>1.6</v>
      </c>
      <c r="I64" s="20">
        <f t="shared" si="2"/>
        <v>6.85</v>
      </c>
      <c r="J64" s="19">
        <f t="shared" si="1"/>
        <v>26.52639731508971</v>
      </c>
    </row>
    <row r="65" spans="1:10" s="7" customFormat="1" ht="12.75">
      <c r="A65" s="9">
        <v>58</v>
      </c>
      <c r="B65" s="8" t="s">
        <v>94</v>
      </c>
      <c r="C65" s="2" t="s">
        <v>7</v>
      </c>
      <c r="D65" s="9" t="s">
        <v>247</v>
      </c>
      <c r="E65" s="8" t="s">
        <v>9</v>
      </c>
      <c r="F65" s="19">
        <v>4.25</v>
      </c>
      <c r="G65" s="19">
        <v>1.5</v>
      </c>
      <c r="H65" s="19">
        <v>1</v>
      </c>
      <c r="I65" s="20">
        <f t="shared" si="2"/>
        <v>6.75</v>
      </c>
      <c r="J65" s="19">
        <f t="shared" si="1"/>
        <v>26.139150638957016</v>
      </c>
    </row>
    <row r="66" spans="1:10" s="7" customFormat="1" ht="12.75">
      <c r="A66" s="9">
        <v>59</v>
      </c>
      <c r="B66" s="8" t="s">
        <v>234</v>
      </c>
      <c r="C66" s="2" t="s">
        <v>7</v>
      </c>
      <c r="D66" s="9" t="s">
        <v>241</v>
      </c>
      <c r="E66" s="8" t="s">
        <v>54</v>
      </c>
      <c r="F66" s="19">
        <v>4</v>
      </c>
      <c r="G66" s="19">
        <v>1</v>
      </c>
      <c r="H66" s="19">
        <v>1</v>
      </c>
      <c r="I66" s="20">
        <f t="shared" si="2"/>
        <v>6</v>
      </c>
      <c r="J66" s="19">
        <f t="shared" si="1"/>
        <v>23.23480056796179</v>
      </c>
    </row>
    <row r="67" spans="1:10" s="7" customFormat="1" ht="12.75">
      <c r="A67" s="9">
        <v>60</v>
      </c>
      <c r="B67" s="8" t="s">
        <v>235</v>
      </c>
      <c r="C67" s="2" t="s">
        <v>7</v>
      </c>
      <c r="D67" s="9" t="s">
        <v>241</v>
      </c>
      <c r="E67" s="8" t="s">
        <v>26</v>
      </c>
      <c r="F67" s="19">
        <v>2.5</v>
      </c>
      <c r="G67" s="19">
        <v>1</v>
      </c>
      <c r="H67" s="19">
        <v>2.15</v>
      </c>
      <c r="I67" s="20">
        <f t="shared" si="2"/>
        <v>5.65</v>
      </c>
      <c r="J67" s="19">
        <f t="shared" si="1"/>
        <v>21.879437201497353</v>
      </c>
    </row>
    <row r="68" spans="1:10" s="7" customFormat="1" ht="12.75">
      <c r="A68" s="9">
        <v>61</v>
      </c>
      <c r="B68" s="8" t="s">
        <v>70</v>
      </c>
      <c r="C68" s="2" t="s">
        <v>7</v>
      </c>
      <c r="D68" s="9" t="s">
        <v>241</v>
      </c>
      <c r="E68" s="8" t="s">
        <v>54</v>
      </c>
      <c r="F68" s="19">
        <v>3.25</v>
      </c>
      <c r="G68" s="19">
        <v>1</v>
      </c>
      <c r="H68" s="19">
        <v>1.12</v>
      </c>
      <c r="I68" s="20">
        <f t="shared" si="2"/>
        <v>5.37</v>
      </c>
      <c r="J68" s="19">
        <f t="shared" si="1"/>
        <v>20.795146508325804</v>
      </c>
    </row>
    <row r="69" spans="1:10" s="7" customFormat="1" ht="12.75">
      <c r="A69" s="9">
        <v>62</v>
      </c>
      <c r="B69" s="8" t="s">
        <v>236</v>
      </c>
      <c r="C69" s="2" t="s">
        <v>7</v>
      </c>
      <c r="D69" s="9" t="s">
        <v>241</v>
      </c>
      <c r="E69" s="8" t="s">
        <v>26</v>
      </c>
      <c r="F69" s="19">
        <v>2.5</v>
      </c>
      <c r="G69" s="19">
        <v>1</v>
      </c>
      <c r="H69" s="19">
        <v>1.25</v>
      </c>
      <c r="I69" s="20">
        <f t="shared" si="2"/>
        <v>4.75</v>
      </c>
      <c r="J69" s="19">
        <f t="shared" si="1"/>
        <v>18.394217116303086</v>
      </c>
    </row>
    <row r="70" spans="1:10" s="7" customFormat="1" ht="12.75">
      <c r="A70" s="9">
        <v>63</v>
      </c>
      <c r="B70" s="9" t="s">
        <v>62</v>
      </c>
      <c r="C70" s="2" t="s">
        <v>7</v>
      </c>
      <c r="D70" s="9" t="s">
        <v>248</v>
      </c>
      <c r="E70" s="5" t="s">
        <v>33</v>
      </c>
      <c r="F70" s="19">
        <v>1.5</v>
      </c>
      <c r="G70" s="19">
        <v>1</v>
      </c>
      <c r="H70" s="19">
        <v>2.1</v>
      </c>
      <c r="I70" s="20">
        <f t="shared" si="2"/>
        <v>4.6</v>
      </c>
      <c r="J70" s="19">
        <f t="shared" si="1"/>
        <v>17.81334710210404</v>
      </c>
    </row>
    <row r="71" spans="1:10" s="7" customFormat="1" ht="12.75">
      <c r="A71" s="9">
        <v>64</v>
      </c>
      <c r="B71" s="9" t="s">
        <v>68</v>
      </c>
      <c r="C71" s="2" t="s">
        <v>7</v>
      </c>
      <c r="D71" s="9" t="s">
        <v>248</v>
      </c>
      <c r="E71" s="5" t="s">
        <v>33</v>
      </c>
      <c r="F71" s="19">
        <v>2.25</v>
      </c>
      <c r="G71" s="19">
        <v>1</v>
      </c>
      <c r="H71" s="19">
        <v>1</v>
      </c>
      <c r="I71" s="20">
        <f t="shared" si="2"/>
        <v>4.25</v>
      </c>
      <c r="J71" s="19">
        <f t="shared" si="1"/>
        <v>16.4579837356396</v>
      </c>
    </row>
    <row r="72" spans="1:10" s="7" customFormat="1" ht="12.75">
      <c r="A72" s="9">
        <v>65</v>
      </c>
      <c r="B72" s="8" t="s">
        <v>56</v>
      </c>
      <c r="C72" s="2" t="s">
        <v>7</v>
      </c>
      <c r="D72" s="9" t="s">
        <v>247</v>
      </c>
      <c r="E72" s="8" t="s">
        <v>9</v>
      </c>
      <c r="F72" s="19">
        <v>1.5</v>
      </c>
      <c r="G72" s="19">
        <v>1</v>
      </c>
      <c r="H72" s="19">
        <v>1</v>
      </c>
      <c r="I72" s="20">
        <f>SUM(F72:H72)</f>
        <v>3.5</v>
      </c>
      <c r="J72" s="19">
        <f t="shared" si="1"/>
        <v>13.553633664644378</v>
      </c>
    </row>
    <row r="73" spans="1:10" s="7" customFormat="1" ht="12.75">
      <c r="A73" s="9">
        <v>66</v>
      </c>
      <c r="B73" s="10" t="s">
        <v>102</v>
      </c>
      <c r="C73" s="3" t="s">
        <v>7</v>
      </c>
      <c r="D73" s="9" t="s">
        <v>248</v>
      </c>
      <c r="E73" s="6" t="s">
        <v>33</v>
      </c>
      <c r="F73" s="19">
        <v>1.5</v>
      </c>
      <c r="G73" s="19">
        <v>1</v>
      </c>
      <c r="H73" s="19">
        <v>1</v>
      </c>
      <c r="I73" s="20">
        <f>SUM(F73:H73)</f>
        <v>3.5</v>
      </c>
      <c r="J73" s="19">
        <f>100*I73/$K$7</f>
        <v>13.553633664644378</v>
      </c>
    </row>
    <row r="74" spans="3:10" s="7" customFormat="1" ht="12.75">
      <c r="C74" s="18"/>
      <c r="F74" s="18"/>
      <c r="G74" s="18"/>
      <c r="H74" s="18"/>
      <c r="I74" s="18"/>
      <c r="J74" s="31"/>
    </row>
    <row r="75" spans="3:10" s="7" customFormat="1" ht="12.75">
      <c r="C75" s="18"/>
      <c r="F75" s="18"/>
      <c r="G75" s="18"/>
      <c r="H75" s="18"/>
      <c r="I75" s="18"/>
      <c r="J75" s="31"/>
    </row>
    <row r="77" ht="12.75">
      <c r="I77" s="30"/>
    </row>
  </sheetData>
  <sheetProtection/>
  <mergeCells count="1">
    <mergeCell ref="A5:I5"/>
  </mergeCells>
  <printOptions/>
  <pageMargins left="0.6" right="0.38" top="0.55" bottom="0.53" header="0.5" footer="0.5"/>
  <pageSetup horizontalDpi="300" verticalDpi="300" orientation="landscape" r:id="rId2"/>
  <headerFooter alignWithMargins="0">
    <oddHeader>&amp;CMINISTERUL  EDUCAŢIEI  NAŢIONALE
INSPECTORATUL  ŞCOLAR  AL  JUDEŢULUI  BRAŞOV
500123 - Şirul Gheorghe Dima Nr.4, Tel: 004-0268-415104  Fax: 004-0268-475621,e-mail: isj@rdsbv.rO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44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4.140625" style="4" bestFit="1" customWidth="1"/>
    <col min="2" max="2" width="30.00390625" style="4" bestFit="1" customWidth="1"/>
    <col min="3" max="3" width="6.00390625" style="17" bestFit="1" customWidth="1"/>
    <col min="4" max="4" width="50.140625" style="4" bestFit="1" customWidth="1"/>
    <col min="5" max="5" width="15.00390625" style="4" bestFit="1" customWidth="1"/>
    <col min="6" max="6" width="5.57421875" style="17" bestFit="1" customWidth="1"/>
    <col min="7" max="7" width="5.8515625" style="17" bestFit="1" customWidth="1"/>
    <col min="8" max="8" width="6.421875" style="17" bestFit="1" customWidth="1"/>
    <col min="9" max="9" width="11.00390625" style="17" bestFit="1" customWidth="1"/>
    <col min="10" max="10" width="6.57421875" style="4" bestFit="1" customWidth="1"/>
    <col min="11" max="11" width="19.00390625" style="4" bestFit="1" customWidth="1"/>
    <col min="12" max="16384" width="15.421875" style="4" customWidth="1"/>
  </cols>
  <sheetData>
    <row r="5" spans="1:9" ht="12.75">
      <c r="A5" s="72" t="s">
        <v>265</v>
      </c>
      <c r="B5" s="72"/>
      <c r="C5" s="72"/>
      <c r="D5" s="72"/>
      <c r="E5" s="72"/>
      <c r="F5" s="72"/>
      <c r="G5" s="72"/>
      <c r="H5" s="72"/>
      <c r="I5" s="72"/>
    </row>
    <row r="6" spans="10:11" ht="12.75">
      <c r="J6" s="30"/>
      <c r="K6" s="29" t="s">
        <v>259</v>
      </c>
    </row>
    <row r="7" spans="1:11" ht="12.75">
      <c r="A7" s="67" t="s">
        <v>5</v>
      </c>
      <c r="B7" s="67" t="s">
        <v>251</v>
      </c>
      <c r="C7" s="68" t="s">
        <v>0</v>
      </c>
      <c r="D7" s="67" t="s">
        <v>6</v>
      </c>
      <c r="E7" s="67" t="s">
        <v>1</v>
      </c>
      <c r="F7" s="68" t="s">
        <v>2</v>
      </c>
      <c r="G7" s="68" t="s">
        <v>3</v>
      </c>
      <c r="H7" s="68" t="s">
        <v>4</v>
      </c>
      <c r="I7" s="68" t="s">
        <v>271</v>
      </c>
      <c r="J7" s="28" t="s">
        <v>260</v>
      </c>
      <c r="K7" s="28">
        <f>SUM(I8:I10)/3</f>
        <v>16.766666666666666</v>
      </c>
    </row>
    <row r="8" spans="1:11" s="12" customFormat="1" ht="12.75">
      <c r="A8" s="56">
        <v>1</v>
      </c>
      <c r="B8" s="61" t="s">
        <v>122</v>
      </c>
      <c r="C8" s="62" t="s">
        <v>10</v>
      </c>
      <c r="D8" s="56" t="s">
        <v>239</v>
      </c>
      <c r="E8" s="56" t="s">
        <v>19</v>
      </c>
      <c r="F8" s="59">
        <v>10</v>
      </c>
      <c r="G8" s="59">
        <v>3.25</v>
      </c>
      <c r="H8" s="59">
        <v>5.75</v>
      </c>
      <c r="I8" s="63">
        <f>SUM(F8:H8)</f>
        <v>19</v>
      </c>
      <c r="J8" s="59">
        <f>100*I8/$K$7</f>
        <v>113.32007952286283</v>
      </c>
      <c r="K8" s="60" t="s">
        <v>261</v>
      </c>
    </row>
    <row r="9" spans="1:11" s="12" customFormat="1" ht="12.75">
      <c r="A9" s="56">
        <v>2</v>
      </c>
      <c r="B9" s="61" t="s">
        <v>111</v>
      </c>
      <c r="C9" s="62" t="s">
        <v>10</v>
      </c>
      <c r="D9" s="56" t="s">
        <v>239</v>
      </c>
      <c r="E9" s="56" t="s">
        <v>19</v>
      </c>
      <c r="F9" s="59">
        <v>5</v>
      </c>
      <c r="G9" s="59">
        <v>6.75</v>
      </c>
      <c r="H9" s="59">
        <v>5.8</v>
      </c>
      <c r="I9" s="63">
        <f aca="true" t="shared" si="0" ref="I9:I42">SUM(F9:H9)</f>
        <v>17.55</v>
      </c>
      <c r="J9" s="59">
        <f aca="true" t="shared" si="1" ref="J9:J42">100*I9/$K$7</f>
        <v>104.67196819085488</v>
      </c>
      <c r="K9" s="60" t="s">
        <v>262</v>
      </c>
    </row>
    <row r="10" spans="1:11" s="12" customFormat="1" ht="12.75">
      <c r="A10" s="56">
        <v>3</v>
      </c>
      <c r="B10" s="61" t="s">
        <v>124</v>
      </c>
      <c r="C10" s="62" t="s">
        <v>10</v>
      </c>
      <c r="D10" s="56" t="s">
        <v>239</v>
      </c>
      <c r="E10" s="56" t="s">
        <v>19</v>
      </c>
      <c r="F10" s="59">
        <v>8</v>
      </c>
      <c r="G10" s="59">
        <v>4</v>
      </c>
      <c r="H10" s="59">
        <v>1.75</v>
      </c>
      <c r="I10" s="63">
        <f t="shared" si="0"/>
        <v>13.75</v>
      </c>
      <c r="J10" s="59">
        <f t="shared" si="1"/>
        <v>82.0079522862823</v>
      </c>
      <c r="K10" s="60" t="s">
        <v>263</v>
      </c>
    </row>
    <row r="11" spans="1:11" s="12" customFormat="1" ht="12.75">
      <c r="A11" s="56">
        <v>4</v>
      </c>
      <c r="B11" s="61" t="s">
        <v>126</v>
      </c>
      <c r="C11" s="62" t="s">
        <v>10</v>
      </c>
      <c r="D11" s="56" t="s">
        <v>239</v>
      </c>
      <c r="E11" s="56" t="s">
        <v>19</v>
      </c>
      <c r="F11" s="59">
        <v>4.5</v>
      </c>
      <c r="G11" s="59">
        <v>4.5</v>
      </c>
      <c r="H11" s="59">
        <v>4.75</v>
      </c>
      <c r="I11" s="63">
        <f t="shared" si="0"/>
        <v>13.75</v>
      </c>
      <c r="J11" s="59">
        <f t="shared" si="1"/>
        <v>82.0079522862823</v>
      </c>
      <c r="K11" s="60" t="s">
        <v>264</v>
      </c>
    </row>
    <row r="12" spans="1:11" s="12" customFormat="1" ht="12.75">
      <c r="A12" s="56">
        <v>5</v>
      </c>
      <c r="B12" s="56" t="s">
        <v>131</v>
      </c>
      <c r="C12" s="62" t="s">
        <v>10</v>
      </c>
      <c r="D12" s="56" t="s">
        <v>248</v>
      </c>
      <c r="E12" s="56" t="s">
        <v>50</v>
      </c>
      <c r="F12" s="59">
        <v>1.75</v>
      </c>
      <c r="G12" s="59">
        <v>7.5</v>
      </c>
      <c r="H12" s="59">
        <v>4</v>
      </c>
      <c r="I12" s="63">
        <f t="shared" si="0"/>
        <v>13.25</v>
      </c>
      <c r="J12" s="59">
        <f t="shared" si="1"/>
        <v>79.0258449304175</v>
      </c>
      <c r="K12" s="60" t="s">
        <v>264</v>
      </c>
    </row>
    <row r="13" spans="1:11" s="12" customFormat="1" ht="12.75">
      <c r="A13" s="56">
        <v>6</v>
      </c>
      <c r="B13" s="56" t="s">
        <v>132</v>
      </c>
      <c r="C13" s="62" t="s">
        <v>10</v>
      </c>
      <c r="D13" s="56" t="s">
        <v>242</v>
      </c>
      <c r="E13" s="56" t="s">
        <v>52</v>
      </c>
      <c r="F13" s="59">
        <v>1.75</v>
      </c>
      <c r="G13" s="59">
        <v>7.5</v>
      </c>
      <c r="H13" s="59">
        <v>4</v>
      </c>
      <c r="I13" s="63">
        <f t="shared" si="0"/>
        <v>13.25</v>
      </c>
      <c r="J13" s="59">
        <f t="shared" si="1"/>
        <v>79.0258449304175</v>
      </c>
      <c r="K13" s="60" t="s">
        <v>264</v>
      </c>
    </row>
    <row r="14" spans="1:11" s="12" customFormat="1" ht="12.75">
      <c r="A14" s="56">
        <v>7</v>
      </c>
      <c r="B14" s="56" t="s">
        <v>129</v>
      </c>
      <c r="C14" s="62" t="s">
        <v>10</v>
      </c>
      <c r="D14" s="56" t="s">
        <v>238</v>
      </c>
      <c r="E14" s="56" t="s">
        <v>29</v>
      </c>
      <c r="F14" s="59">
        <v>8.25</v>
      </c>
      <c r="G14" s="59">
        <v>1</v>
      </c>
      <c r="H14" s="59">
        <v>1.72</v>
      </c>
      <c r="I14" s="63">
        <f t="shared" si="0"/>
        <v>10.97</v>
      </c>
      <c r="J14" s="59">
        <f t="shared" si="1"/>
        <v>65.42743538767397</v>
      </c>
      <c r="K14" s="60" t="s">
        <v>264</v>
      </c>
    </row>
    <row r="15" spans="1:12" s="12" customFormat="1" ht="12.75">
      <c r="A15" s="9">
        <v>8</v>
      </c>
      <c r="B15" s="9" t="s">
        <v>109</v>
      </c>
      <c r="C15" s="23" t="s">
        <v>10</v>
      </c>
      <c r="D15" s="9" t="s">
        <v>252</v>
      </c>
      <c r="E15" s="9" t="s">
        <v>25</v>
      </c>
      <c r="F15" s="21">
        <v>4.5</v>
      </c>
      <c r="G15" s="21">
        <v>4.25</v>
      </c>
      <c r="H15" s="21">
        <v>1.75</v>
      </c>
      <c r="I15" s="25">
        <f t="shared" si="0"/>
        <v>10.5</v>
      </c>
      <c r="J15" s="19">
        <f t="shared" si="1"/>
        <v>62.62425447316104</v>
      </c>
      <c r="L15" s="7"/>
    </row>
    <row r="16" spans="1:12" s="12" customFormat="1" ht="12.75">
      <c r="A16" s="9">
        <v>9</v>
      </c>
      <c r="B16" s="10" t="s">
        <v>216</v>
      </c>
      <c r="C16" s="1" t="s">
        <v>10</v>
      </c>
      <c r="D16" s="9" t="s">
        <v>240</v>
      </c>
      <c r="E16" s="10" t="s">
        <v>215</v>
      </c>
      <c r="F16" s="21">
        <v>2</v>
      </c>
      <c r="G16" s="21">
        <v>4.25</v>
      </c>
      <c r="H16" s="21">
        <v>3.5</v>
      </c>
      <c r="I16" s="26">
        <f t="shared" si="0"/>
        <v>9.75</v>
      </c>
      <c r="J16" s="19">
        <f t="shared" si="1"/>
        <v>58.15109343936382</v>
      </c>
      <c r="L16" s="7"/>
    </row>
    <row r="17" spans="1:12" s="12" customFormat="1" ht="12.75">
      <c r="A17" s="10">
        <v>10</v>
      </c>
      <c r="B17" s="10" t="s">
        <v>121</v>
      </c>
      <c r="C17" s="1" t="s">
        <v>10</v>
      </c>
      <c r="D17" s="9" t="s">
        <v>248</v>
      </c>
      <c r="E17" s="10" t="s">
        <v>50</v>
      </c>
      <c r="F17" s="21">
        <v>2.5</v>
      </c>
      <c r="G17" s="21">
        <v>4.75</v>
      </c>
      <c r="H17" s="21">
        <v>1.25</v>
      </c>
      <c r="I17" s="25">
        <f t="shared" si="0"/>
        <v>8.5</v>
      </c>
      <c r="J17" s="19">
        <f t="shared" si="1"/>
        <v>50.69582504970179</v>
      </c>
      <c r="L17" s="7"/>
    </row>
    <row r="18" spans="1:12" s="12" customFormat="1" ht="12.75">
      <c r="A18" s="9">
        <v>11</v>
      </c>
      <c r="B18" s="10" t="s">
        <v>214</v>
      </c>
      <c r="C18" s="1" t="s">
        <v>10</v>
      </c>
      <c r="D18" s="9" t="s">
        <v>240</v>
      </c>
      <c r="E18" s="10" t="s">
        <v>215</v>
      </c>
      <c r="F18" s="21">
        <v>5</v>
      </c>
      <c r="G18" s="21">
        <v>2.5</v>
      </c>
      <c r="H18" s="21">
        <v>1</v>
      </c>
      <c r="I18" s="26">
        <f t="shared" si="0"/>
        <v>8.5</v>
      </c>
      <c r="J18" s="19">
        <f t="shared" si="1"/>
        <v>50.69582504970179</v>
      </c>
      <c r="L18" s="7"/>
    </row>
    <row r="19" spans="1:10" s="12" customFormat="1" ht="12.75">
      <c r="A19" s="9">
        <v>12</v>
      </c>
      <c r="B19" s="15" t="s">
        <v>106</v>
      </c>
      <c r="C19" s="23" t="s">
        <v>10</v>
      </c>
      <c r="D19" s="9" t="s">
        <v>239</v>
      </c>
      <c r="E19" s="9" t="s">
        <v>19</v>
      </c>
      <c r="F19" s="21">
        <v>3</v>
      </c>
      <c r="G19" s="21">
        <v>4.25</v>
      </c>
      <c r="H19" s="21">
        <v>1.12</v>
      </c>
      <c r="I19" s="25">
        <f t="shared" si="0"/>
        <v>8.370000000000001</v>
      </c>
      <c r="J19" s="19">
        <f t="shared" si="1"/>
        <v>49.920477137176945</v>
      </c>
    </row>
    <row r="20" spans="1:10" s="12" customFormat="1" ht="12.75">
      <c r="A20" s="10">
        <v>13</v>
      </c>
      <c r="B20" s="10" t="s">
        <v>110</v>
      </c>
      <c r="C20" s="1" t="s">
        <v>10</v>
      </c>
      <c r="D20" s="9" t="s">
        <v>244</v>
      </c>
      <c r="E20" s="10" t="s">
        <v>25</v>
      </c>
      <c r="F20" s="21">
        <v>2.25</v>
      </c>
      <c r="G20" s="21">
        <v>4.5</v>
      </c>
      <c r="H20" s="21">
        <v>1.37</v>
      </c>
      <c r="I20" s="25">
        <f t="shared" si="0"/>
        <v>8.120000000000001</v>
      </c>
      <c r="J20" s="19">
        <f t="shared" si="1"/>
        <v>48.42942345924454</v>
      </c>
    </row>
    <row r="21" spans="1:10" s="12" customFormat="1" ht="12.75">
      <c r="A21" s="9">
        <v>14</v>
      </c>
      <c r="B21" s="10" t="s">
        <v>125</v>
      </c>
      <c r="C21" s="1" t="s">
        <v>10</v>
      </c>
      <c r="D21" s="9" t="s">
        <v>244</v>
      </c>
      <c r="E21" s="10" t="s">
        <v>25</v>
      </c>
      <c r="F21" s="21">
        <v>2</v>
      </c>
      <c r="G21" s="21">
        <v>4.5</v>
      </c>
      <c r="H21" s="21">
        <v>1.5</v>
      </c>
      <c r="I21" s="25">
        <f t="shared" si="0"/>
        <v>8</v>
      </c>
      <c r="J21" s="19">
        <f t="shared" si="1"/>
        <v>47.71371769383698</v>
      </c>
    </row>
    <row r="22" spans="1:10" s="12" customFormat="1" ht="12.75">
      <c r="A22" s="9">
        <v>15</v>
      </c>
      <c r="B22" s="10" t="s">
        <v>127</v>
      </c>
      <c r="C22" s="1" t="s">
        <v>10</v>
      </c>
      <c r="D22" s="9" t="s">
        <v>248</v>
      </c>
      <c r="E22" s="10" t="s">
        <v>50</v>
      </c>
      <c r="F22" s="21">
        <v>3</v>
      </c>
      <c r="G22" s="21">
        <v>1.25</v>
      </c>
      <c r="H22" s="21">
        <v>3.75</v>
      </c>
      <c r="I22" s="25">
        <f t="shared" si="0"/>
        <v>8</v>
      </c>
      <c r="J22" s="19">
        <f t="shared" si="1"/>
        <v>47.71371769383698</v>
      </c>
    </row>
    <row r="23" spans="1:10" s="12" customFormat="1" ht="12.75">
      <c r="A23" s="9">
        <v>16</v>
      </c>
      <c r="B23" s="10" t="s">
        <v>116</v>
      </c>
      <c r="C23" s="1" t="s">
        <v>10</v>
      </c>
      <c r="D23" s="9" t="s">
        <v>253</v>
      </c>
      <c r="E23" s="10" t="s">
        <v>21</v>
      </c>
      <c r="F23" s="21">
        <v>1.75</v>
      </c>
      <c r="G23" s="21">
        <v>5</v>
      </c>
      <c r="H23" s="21">
        <v>1</v>
      </c>
      <c r="I23" s="25">
        <f t="shared" si="0"/>
        <v>7.75</v>
      </c>
      <c r="J23" s="19">
        <f t="shared" si="1"/>
        <v>46.22266401590458</v>
      </c>
    </row>
    <row r="24" spans="1:10" s="12" customFormat="1" ht="12.75">
      <c r="A24" s="9">
        <v>17</v>
      </c>
      <c r="B24" s="10" t="s">
        <v>130</v>
      </c>
      <c r="C24" s="1" t="s">
        <v>10</v>
      </c>
      <c r="D24" s="9" t="s">
        <v>242</v>
      </c>
      <c r="E24" s="10" t="s">
        <v>52</v>
      </c>
      <c r="F24" s="21">
        <v>2</v>
      </c>
      <c r="G24" s="21">
        <v>2.75</v>
      </c>
      <c r="H24" s="21">
        <v>3</v>
      </c>
      <c r="I24" s="25">
        <f t="shared" si="0"/>
        <v>7.75</v>
      </c>
      <c r="J24" s="19">
        <f t="shared" si="1"/>
        <v>46.22266401590458</v>
      </c>
    </row>
    <row r="25" spans="1:10" s="12" customFormat="1" ht="12.75">
      <c r="A25" s="9">
        <v>18</v>
      </c>
      <c r="B25" s="16" t="s">
        <v>134</v>
      </c>
      <c r="C25" s="1" t="s">
        <v>10</v>
      </c>
      <c r="D25" s="9" t="s">
        <v>239</v>
      </c>
      <c r="E25" s="10" t="s">
        <v>19</v>
      </c>
      <c r="F25" s="21">
        <v>1.5</v>
      </c>
      <c r="G25" s="21">
        <v>3.5</v>
      </c>
      <c r="H25" s="21">
        <v>2.37</v>
      </c>
      <c r="I25" s="25">
        <f t="shared" si="0"/>
        <v>7.37</v>
      </c>
      <c r="J25" s="19">
        <f t="shared" si="1"/>
        <v>43.95626242544732</v>
      </c>
    </row>
    <row r="26" spans="1:10" s="12" customFormat="1" ht="12.75">
      <c r="A26" s="9">
        <v>19</v>
      </c>
      <c r="B26" s="10" t="s">
        <v>123</v>
      </c>
      <c r="C26" s="1" t="s">
        <v>10</v>
      </c>
      <c r="D26" s="9" t="s">
        <v>244</v>
      </c>
      <c r="E26" s="10" t="s">
        <v>25</v>
      </c>
      <c r="F26" s="21">
        <v>2</v>
      </c>
      <c r="G26" s="21">
        <v>3.75</v>
      </c>
      <c r="H26" s="21">
        <v>1.5</v>
      </c>
      <c r="I26" s="25">
        <f t="shared" si="0"/>
        <v>7.25</v>
      </c>
      <c r="J26" s="19">
        <f t="shared" si="1"/>
        <v>43.240556660039765</v>
      </c>
    </row>
    <row r="27" spans="1:10" s="12" customFormat="1" ht="12.75">
      <c r="A27" s="9">
        <v>20</v>
      </c>
      <c r="B27" s="10" t="s">
        <v>115</v>
      </c>
      <c r="C27" s="1" t="s">
        <v>10</v>
      </c>
      <c r="D27" s="9" t="s">
        <v>248</v>
      </c>
      <c r="E27" s="10" t="s">
        <v>50</v>
      </c>
      <c r="F27" s="21">
        <v>2.62</v>
      </c>
      <c r="G27" s="21">
        <v>2</v>
      </c>
      <c r="H27" s="21">
        <v>2.2</v>
      </c>
      <c r="I27" s="25">
        <f t="shared" si="0"/>
        <v>6.82</v>
      </c>
      <c r="J27" s="19">
        <f t="shared" si="1"/>
        <v>40.67594433399603</v>
      </c>
    </row>
    <row r="28" spans="1:10" s="12" customFormat="1" ht="12.75">
      <c r="A28" s="9">
        <v>21</v>
      </c>
      <c r="B28" s="10" t="s">
        <v>220</v>
      </c>
      <c r="C28" s="1" t="s">
        <v>10</v>
      </c>
      <c r="D28" s="9" t="s">
        <v>240</v>
      </c>
      <c r="E28" s="10" t="s">
        <v>215</v>
      </c>
      <c r="F28" s="21">
        <v>1.25</v>
      </c>
      <c r="G28" s="21">
        <v>3.75</v>
      </c>
      <c r="H28" s="21">
        <v>1.75</v>
      </c>
      <c r="I28" s="26">
        <f t="shared" si="0"/>
        <v>6.75</v>
      </c>
      <c r="J28" s="19">
        <f t="shared" si="1"/>
        <v>40.25844930417495</v>
      </c>
    </row>
    <row r="29" spans="1:10" s="12" customFormat="1" ht="12.75">
      <c r="A29" s="9">
        <v>22</v>
      </c>
      <c r="B29" s="10" t="s">
        <v>118</v>
      </c>
      <c r="C29" s="1" t="s">
        <v>10</v>
      </c>
      <c r="D29" s="9" t="s">
        <v>242</v>
      </c>
      <c r="E29" s="10" t="s">
        <v>52</v>
      </c>
      <c r="F29" s="21">
        <v>2</v>
      </c>
      <c r="G29" s="21">
        <v>2.5</v>
      </c>
      <c r="H29" s="21">
        <v>2</v>
      </c>
      <c r="I29" s="25">
        <f t="shared" si="0"/>
        <v>6.5</v>
      </c>
      <c r="J29" s="19">
        <f t="shared" si="1"/>
        <v>38.767395626242546</v>
      </c>
    </row>
    <row r="30" spans="1:10" s="12" customFormat="1" ht="12.75">
      <c r="A30" s="9">
        <v>23</v>
      </c>
      <c r="B30" s="10" t="s">
        <v>128</v>
      </c>
      <c r="C30" s="1" t="s">
        <v>10</v>
      </c>
      <c r="D30" s="9" t="s">
        <v>253</v>
      </c>
      <c r="E30" s="10" t="s">
        <v>21</v>
      </c>
      <c r="F30" s="21">
        <v>3.25</v>
      </c>
      <c r="G30" s="21">
        <v>2.25</v>
      </c>
      <c r="H30" s="21">
        <v>1</v>
      </c>
      <c r="I30" s="25">
        <f t="shared" si="0"/>
        <v>6.5</v>
      </c>
      <c r="J30" s="19">
        <f t="shared" si="1"/>
        <v>38.767395626242546</v>
      </c>
    </row>
    <row r="31" spans="1:10" s="12" customFormat="1" ht="12.75">
      <c r="A31" s="10">
        <v>24</v>
      </c>
      <c r="B31" s="10" t="s">
        <v>120</v>
      </c>
      <c r="C31" s="1" t="s">
        <v>10</v>
      </c>
      <c r="D31" s="9" t="s">
        <v>254</v>
      </c>
      <c r="E31" s="10" t="s">
        <v>12</v>
      </c>
      <c r="F31" s="21">
        <v>1.5</v>
      </c>
      <c r="G31" s="21">
        <v>3.75</v>
      </c>
      <c r="H31" s="21">
        <v>1</v>
      </c>
      <c r="I31" s="25">
        <f t="shared" si="0"/>
        <v>6.25</v>
      </c>
      <c r="J31" s="19">
        <f t="shared" si="1"/>
        <v>37.27634194831014</v>
      </c>
    </row>
    <row r="32" spans="1:10" s="12" customFormat="1" ht="12.75">
      <c r="A32" s="9">
        <v>25</v>
      </c>
      <c r="B32" s="10" t="s">
        <v>221</v>
      </c>
      <c r="C32" s="1" t="s">
        <v>10</v>
      </c>
      <c r="D32" s="9" t="s">
        <v>242</v>
      </c>
      <c r="E32" s="10" t="s">
        <v>52</v>
      </c>
      <c r="F32" s="21">
        <v>3</v>
      </c>
      <c r="G32" s="21">
        <v>2</v>
      </c>
      <c r="H32" s="21">
        <v>1</v>
      </c>
      <c r="I32" s="25">
        <f t="shared" si="0"/>
        <v>6</v>
      </c>
      <c r="J32" s="19">
        <f t="shared" si="1"/>
        <v>35.785288270377734</v>
      </c>
    </row>
    <row r="33" spans="1:10" s="12" customFormat="1" ht="12.75">
      <c r="A33" s="9">
        <v>26</v>
      </c>
      <c r="B33" s="10" t="s">
        <v>217</v>
      </c>
      <c r="C33" s="1" t="s">
        <v>10</v>
      </c>
      <c r="D33" s="9" t="s">
        <v>255</v>
      </c>
      <c r="E33" s="10" t="s">
        <v>32</v>
      </c>
      <c r="F33" s="21">
        <v>3.5</v>
      </c>
      <c r="G33" s="21">
        <v>1.25</v>
      </c>
      <c r="H33" s="21">
        <v>1.25</v>
      </c>
      <c r="I33" s="26">
        <f t="shared" si="0"/>
        <v>6</v>
      </c>
      <c r="J33" s="19">
        <f t="shared" si="1"/>
        <v>35.785288270377734</v>
      </c>
    </row>
    <row r="34" spans="1:10" s="12" customFormat="1" ht="12.75">
      <c r="A34" s="9">
        <v>27</v>
      </c>
      <c r="B34" s="11" t="s">
        <v>114</v>
      </c>
      <c r="C34" s="1" t="s">
        <v>10</v>
      </c>
      <c r="D34" s="9" t="s">
        <v>247</v>
      </c>
      <c r="E34" s="11" t="s">
        <v>9</v>
      </c>
      <c r="F34" s="21">
        <v>3</v>
      </c>
      <c r="G34" s="21">
        <v>1.25</v>
      </c>
      <c r="H34" s="21">
        <v>1.5</v>
      </c>
      <c r="I34" s="25">
        <f t="shared" si="0"/>
        <v>5.75</v>
      </c>
      <c r="J34" s="19">
        <f t="shared" si="1"/>
        <v>34.29423459244533</v>
      </c>
    </row>
    <row r="35" spans="1:10" s="12" customFormat="1" ht="12.75">
      <c r="A35" s="9">
        <v>29</v>
      </c>
      <c r="B35" s="10" t="s">
        <v>135</v>
      </c>
      <c r="C35" s="1" t="s">
        <v>10</v>
      </c>
      <c r="D35" s="9" t="s">
        <v>253</v>
      </c>
      <c r="E35" s="10" t="s">
        <v>21</v>
      </c>
      <c r="F35" s="21">
        <v>1.75</v>
      </c>
      <c r="G35" s="21">
        <v>2</v>
      </c>
      <c r="H35" s="21">
        <v>1.7</v>
      </c>
      <c r="I35" s="25">
        <f t="shared" si="0"/>
        <v>5.45</v>
      </c>
      <c r="J35" s="19">
        <f t="shared" si="1"/>
        <v>32.50497017892644</v>
      </c>
    </row>
    <row r="36" spans="1:10" s="12" customFormat="1" ht="12.75">
      <c r="A36" s="9">
        <v>30</v>
      </c>
      <c r="B36" s="11" t="s">
        <v>117</v>
      </c>
      <c r="C36" s="1" t="s">
        <v>10</v>
      </c>
      <c r="D36" s="9" t="s">
        <v>247</v>
      </c>
      <c r="E36" s="11" t="s">
        <v>9</v>
      </c>
      <c r="F36" s="21">
        <v>2.62</v>
      </c>
      <c r="G36" s="21">
        <v>1.5</v>
      </c>
      <c r="H36" s="21">
        <v>1.1</v>
      </c>
      <c r="I36" s="25">
        <f t="shared" si="0"/>
        <v>5.220000000000001</v>
      </c>
      <c r="J36" s="19">
        <f t="shared" si="1"/>
        <v>31.133200795228635</v>
      </c>
    </row>
    <row r="37" spans="1:10" s="12" customFormat="1" ht="12.75">
      <c r="A37" s="9">
        <v>31</v>
      </c>
      <c r="B37" s="10" t="s">
        <v>219</v>
      </c>
      <c r="C37" s="1" t="s">
        <v>10</v>
      </c>
      <c r="D37" s="9" t="s">
        <v>240</v>
      </c>
      <c r="E37" s="10" t="s">
        <v>215</v>
      </c>
      <c r="F37" s="21">
        <v>2</v>
      </c>
      <c r="G37" s="21">
        <v>1.25</v>
      </c>
      <c r="H37" s="21">
        <v>1.75</v>
      </c>
      <c r="I37" s="26">
        <f t="shared" si="0"/>
        <v>5</v>
      </c>
      <c r="J37" s="19">
        <f t="shared" si="1"/>
        <v>29.821073558648113</v>
      </c>
    </row>
    <row r="38" spans="1:10" s="12" customFormat="1" ht="12.75">
      <c r="A38" s="9">
        <v>32</v>
      </c>
      <c r="B38" s="10" t="s">
        <v>218</v>
      </c>
      <c r="C38" s="1" t="s">
        <v>10</v>
      </c>
      <c r="D38" s="9" t="s">
        <v>240</v>
      </c>
      <c r="E38" s="10" t="s">
        <v>215</v>
      </c>
      <c r="F38" s="21">
        <v>2.5</v>
      </c>
      <c r="G38" s="21">
        <v>1.26</v>
      </c>
      <c r="H38" s="21">
        <v>1</v>
      </c>
      <c r="I38" s="26">
        <f t="shared" si="0"/>
        <v>4.76</v>
      </c>
      <c r="J38" s="19">
        <f t="shared" si="1"/>
        <v>28.389662027833005</v>
      </c>
    </row>
    <row r="39" spans="1:10" s="12" customFormat="1" ht="12.75">
      <c r="A39" s="9">
        <v>33</v>
      </c>
      <c r="B39" s="9" t="s">
        <v>107</v>
      </c>
      <c r="C39" s="23" t="s">
        <v>10</v>
      </c>
      <c r="D39" s="9" t="s">
        <v>256</v>
      </c>
      <c r="E39" s="15" t="s">
        <v>108</v>
      </c>
      <c r="F39" s="21">
        <v>2.5</v>
      </c>
      <c r="G39" s="21">
        <v>1</v>
      </c>
      <c r="H39" s="21">
        <v>1.25</v>
      </c>
      <c r="I39" s="25">
        <f t="shared" si="0"/>
        <v>4.75</v>
      </c>
      <c r="J39" s="19">
        <f t="shared" si="1"/>
        <v>28.330019880715707</v>
      </c>
    </row>
    <row r="40" spans="1:10" s="12" customFormat="1" ht="12.75">
      <c r="A40" s="9">
        <v>34</v>
      </c>
      <c r="B40" s="11" t="s">
        <v>119</v>
      </c>
      <c r="C40" s="1" t="s">
        <v>10</v>
      </c>
      <c r="D40" s="9" t="s">
        <v>247</v>
      </c>
      <c r="E40" s="11" t="s">
        <v>9</v>
      </c>
      <c r="F40" s="21">
        <v>1.5</v>
      </c>
      <c r="G40" s="21">
        <v>2</v>
      </c>
      <c r="H40" s="21">
        <v>1</v>
      </c>
      <c r="I40" s="25">
        <f t="shared" si="0"/>
        <v>4.5</v>
      </c>
      <c r="J40" s="19">
        <f t="shared" si="1"/>
        <v>26.8389662027833</v>
      </c>
    </row>
    <row r="41" spans="1:10" s="12" customFormat="1" ht="12.75">
      <c r="A41" s="9">
        <v>35</v>
      </c>
      <c r="B41" s="10" t="s">
        <v>112</v>
      </c>
      <c r="C41" s="1" t="s">
        <v>10</v>
      </c>
      <c r="D41" s="9" t="s">
        <v>253</v>
      </c>
      <c r="E41" s="10" t="s">
        <v>21</v>
      </c>
      <c r="F41" s="21">
        <v>1.5</v>
      </c>
      <c r="G41" s="21">
        <v>1</v>
      </c>
      <c r="H41" s="21">
        <v>1</v>
      </c>
      <c r="I41" s="25">
        <f t="shared" si="0"/>
        <v>3.5</v>
      </c>
      <c r="J41" s="19">
        <f t="shared" si="1"/>
        <v>20.87475149105368</v>
      </c>
    </row>
    <row r="42" spans="1:10" s="12" customFormat="1" ht="12.75">
      <c r="A42" s="9">
        <v>36</v>
      </c>
      <c r="B42" s="10" t="s">
        <v>113</v>
      </c>
      <c r="C42" s="1" t="s">
        <v>10</v>
      </c>
      <c r="D42" s="9" t="s">
        <v>256</v>
      </c>
      <c r="E42" s="16" t="s">
        <v>27</v>
      </c>
      <c r="F42" s="21">
        <v>1</v>
      </c>
      <c r="G42" s="21">
        <v>1.5</v>
      </c>
      <c r="H42" s="21">
        <v>1</v>
      </c>
      <c r="I42" s="25">
        <f t="shared" si="0"/>
        <v>3.5</v>
      </c>
      <c r="J42" s="19">
        <f t="shared" si="1"/>
        <v>20.87475149105368</v>
      </c>
    </row>
    <row r="43" spans="3:9" s="12" customFormat="1" ht="12.75">
      <c r="C43" s="24"/>
      <c r="F43" s="24"/>
      <c r="G43" s="24"/>
      <c r="H43" s="24"/>
      <c r="I43" s="24"/>
    </row>
    <row r="44" spans="3:9" s="12" customFormat="1" ht="12.75">
      <c r="C44" s="24"/>
      <c r="F44" s="24"/>
      <c r="G44" s="24"/>
      <c r="H44" s="24"/>
      <c r="I44" s="71"/>
    </row>
  </sheetData>
  <sheetProtection/>
  <mergeCells count="1">
    <mergeCell ref="A5:I5"/>
  </mergeCells>
  <printOptions/>
  <pageMargins left="0.6" right="0.38" top="0.55" bottom="0.53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25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4.140625" style="4" bestFit="1" customWidth="1"/>
    <col min="2" max="2" width="30.421875" style="4" bestFit="1" customWidth="1"/>
    <col min="3" max="3" width="6.00390625" style="17" bestFit="1" customWidth="1"/>
    <col min="4" max="4" width="39.7109375" style="4" bestFit="1" customWidth="1"/>
    <col min="5" max="5" width="15.00390625" style="4" bestFit="1" customWidth="1"/>
    <col min="6" max="6" width="5.28125" style="17" bestFit="1" customWidth="1"/>
    <col min="7" max="7" width="5.8515625" style="17" bestFit="1" customWidth="1"/>
    <col min="8" max="8" width="6.421875" style="17" bestFit="1" customWidth="1"/>
    <col min="9" max="9" width="11.00390625" style="17" bestFit="1" customWidth="1"/>
    <col min="10" max="10" width="6.57421875" style="4" bestFit="1" customWidth="1"/>
    <col min="11" max="11" width="19.00390625" style="4" bestFit="1" customWidth="1"/>
    <col min="12" max="16384" width="9.140625" style="4" customWidth="1"/>
  </cols>
  <sheetData>
    <row r="5" spans="1:9" ht="12.75">
      <c r="A5" s="72" t="s">
        <v>266</v>
      </c>
      <c r="B5" s="72"/>
      <c r="C5" s="72"/>
      <c r="D5" s="72"/>
      <c r="E5" s="72"/>
      <c r="F5" s="72"/>
      <c r="G5" s="72"/>
      <c r="H5" s="72"/>
      <c r="I5" s="72"/>
    </row>
    <row r="6" spans="10:11" ht="12.75">
      <c r="J6" s="30"/>
      <c r="K6" s="29" t="s">
        <v>259</v>
      </c>
    </row>
    <row r="7" spans="1:11" ht="12.75">
      <c r="A7" s="67" t="s">
        <v>5</v>
      </c>
      <c r="B7" s="67" t="s">
        <v>251</v>
      </c>
      <c r="C7" s="68" t="s">
        <v>0</v>
      </c>
      <c r="D7" s="67" t="s">
        <v>6</v>
      </c>
      <c r="E7" s="67" t="s">
        <v>1</v>
      </c>
      <c r="F7" s="68" t="s">
        <v>2</v>
      </c>
      <c r="G7" s="68" t="s">
        <v>3</v>
      </c>
      <c r="H7" s="68" t="s">
        <v>4</v>
      </c>
      <c r="I7" s="68" t="s">
        <v>271</v>
      </c>
      <c r="J7" s="28" t="s">
        <v>260</v>
      </c>
      <c r="K7" s="28">
        <f>SUM(I8:I10)/3</f>
        <v>19.666666666666668</v>
      </c>
    </row>
    <row r="8" spans="1:11" s="7" customFormat="1" ht="12.75">
      <c r="A8" s="56">
        <v>1</v>
      </c>
      <c r="B8" s="61" t="s">
        <v>148</v>
      </c>
      <c r="C8" s="58" t="s">
        <v>14</v>
      </c>
      <c r="D8" s="56" t="s">
        <v>239</v>
      </c>
      <c r="E8" s="56" t="s">
        <v>19</v>
      </c>
      <c r="F8" s="59">
        <v>8</v>
      </c>
      <c r="G8" s="59">
        <v>9</v>
      </c>
      <c r="H8" s="59">
        <v>9</v>
      </c>
      <c r="I8" s="32">
        <f aca="true" t="shared" si="0" ref="I8:I23">SUM(F8:H8)</f>
        <v>26</v>
      </c>
      <c r="J8" s="59">
        <f>100*I8/$K$7</f>
        <v>132.20338983050846</v>
      </c>
      <c r="K8" s="60" t="s">
        <v>261</v>
      </c>
    </row>
    <row r="9" spans="1:11" s="7" customFormat="1" ht="12.75">
      <c r="A9" s="56">
        <v>2</v>
      </c>
      <c r="B9" s="61" t="s">
        <v>147</v>
      </c>
      <c r="C9" s="58" t="s">
        <v>14</v>
      </c>
      <c r="D9" s="56" t="s">
        <v>248</v>
      </c>
      <c r="E9" s="56" t="s">
        <v>33</v>
      </c>
      <c r="F9" s="59">
        <v>6</v>
      </c>
      <c r="G9" s="59">
        <v>8</v>
      </c>
      <c r="H9" s="59">
        <v>10</v>
      </c>
      <c r="I9" s="32">
        <f t="shared" si="0"/>
        <v>24</v>
      </c>
      <c r="J9" s="59">
        <f aca="true" t="shared" si="1" ref="J9:J23">100*I9/$K$7</f>
        <v>122.03389830508473</v>
      </c>
      <c r="K9" s="60" t="s">
        <v>262</v>
      </c>
    </row>
    <row r="10" spans="1:11" s="7" customFormat="1" ht="12.75">
      <c r="A10" s="56">
        <v>3</v>
      </c>
      <c r="B10" s="56" t="s">
        <v>149</v>
      </c>
      <c r="C10" s="62" t="s">
        <v>14</v>
      </c>
      <c r="D10" s="56" t="s">
        <v>242</v>
      </c>
      <c r="E10" s="56" t="s">
        <v>133</v>
      </c>
      <c r="F10" s="59">
        <v>2.5</v>
      </c>
      <c r="G10" s="59">
        <v>4</v>
      </c>
      <c r="H10" s="59">
        <v>2.5</v>
      </c>
      <c r="I10" s="32">
        <f t="shared" si="0"/>
        <v>9</v>
      </c>
      <c r="J10" s="59">
        <f t="shared" si="1"/>
        <v>45.762711864406775</v>
      </c>
      <c r="K10" s="60" t="s">
        <v>263</v>
      </c>
    </row>
    <row r="11" spans="1:11" s="7" customFormat="1" ht="12.75">
      <c r="A11" s="56">
        <v>4</v>
      </c>
      <c r="B11" s="57" t="s">
        <v>139</v>
      </c>
      <c r="C11" s="58" t="s">
        <v>14</v>
      </c>
      <c r="D11" s="56" t="s">
        <v>256</v>
      </c>
      <c r="E11" s="64" t="s">
        <v>27</v>
      </c>
      <c r="F11" s="59">
        <v>2</v>
      </c>
      <c r="G11" s="59">
        <v>4</v>
      </c>
      <c r="H11" s="59">
        <v>2</v>
      </c>
      <c r="I11" s="32">
        <f t="shared" si="0"/>
        <v>8</v>
      </c>
      <c r="J11" s="59">
        <f t="shared" si="1"/>
        <v>40.67796610169491</v>
      </c>
      <c r="K11" s="60" t="s">
        <v>264</v>
      </c>
    </row>
    <row r="12" spans="1:11" s="7" customFormat="1" ht="12.75">
      <c r="A12" s="56">
        <v>5</v>
      </c>
      <c r="B12" s="57" t="s">
        <v>145</v>
      </c>
      <c r="C12" s="58" t="s">
        <v>14</v>
      </c>
      <c r="D12" s="56" t="s">
        <v>241</v>
      </c>
      <c r="E12" s="56" t="s">
        <v>53</v>
      </c>
      <c r="F12" s="59">
        <v>4</v>
      </c>
      <c r="G12" s="59">
        <v>3</v>
      </c>
      <c r="H12" s="59">
        <v>1</v>
      </c>
      <c r="I12" s="32">
        <f t="shared" si="0"/>
        <v>8</v>
      </c>
      <c r="J12" s="59">
        <f t="shared" si="1"/>
        <v>40.67796610169491</v>
      </c>
      <c r="K12" s="60" t="s">
        <v>264</v>
      </c>
    </row>
    <row r="13" spans="1:11" s="7" customFormat="1" ht="12.75">
      <c r="A13" s="56">
        <v>6</v>
      </c>
      <c r="B13" s="57" t="s">
        <v>212</v>
      </c>
      <c r="C13" s="62" t="s">
        <v>14</v>
      </c>
      <c r="D13" s="56" t="s">
        <v>242</v>
      </c>
      <c r="E13" s="56" t="s">
        <v>133</v>
      </c>
      <c r="F13" s="59">
        <v>1.5</v>
      </c>
      <c r="G13" s="59">
        <v>4</v>
      </c>
      <c r="H13" s="59">
        <v>2.5</v>
      </c>
      <c r="I13" s="32">
        <f t="shared" si="0"/>
        <v>8</v>
      </c>
      <c r="J13" s="59">
        <f t="shared" si="1"/>
        <v>40.67796610169491</v>
      </c>
      <c r="K13" s="60" t="s">
        <v>264</v>
      </c>
    </row>
    <row r="14" spans="1:10" s="7" customFormat="1" ht="12.75">
      <c r="A14" s="10">
        <v>7</v>
      </c>
      <c r="B14" s="15" t="s">
        <v>136</v>
      </c>
      <c r="C14" s="2" t="s">
        <v>14</v>
      </c>
      <c r="D14" s="9" t="s">
        <v>250</v>
      </c>
      <c r="E14" s="9" t="s">
        <v>137</v>
      </c>
      <c r="F14" s="21">
        <v>3</v>
      </c>
      <c r="G14" s="21">
        <v>2</v>
      </c>
      <c r="H14" s="21">
        <v>2</v>
      </c>
      <c r="I14" s="20">
        <f t="shared" si="0"/>
        <v>7</v>
      </c>
      <c r="J14" s="19">
        <f t="shared" si="1"/>
        <v>35.59322033898305</v>
      </c>
    </row>
    <row r="15" spans="1:10" s="7" customFormat="1" ht="12.75">
      <c r="A15" s="9">
        <v>8</v>
      </c>
      <c r="B15" s="16" t="s">
        <v>140</v>
      </c>
      <c r="C15" s="3" t="s">
        <v>14</v>
      </c>
      <c r="D15" s="9" t="s">
        <v>254</v>
      </c>
      <c r="E15" s="10" t="s">
        <v>12</v>
      </c>
      <c r="F15" s="21">
        <v>3</v>
      </c>
      <c r="G15" s="21">
        <v>2</v>
      </c>
      <c r="H15" s="21">
        <v>2</v>
      </c>
      <c r="I15" s="20">
        <f t="shared" si="0"/>
        <v>7</v>
      </c>
      <c r="J15" s="19">
        <f t="shared" si="1"/>
        <v>35.59322033898305</v>
      </c>
    </row>
    <row r="16" spans="1:10" s="7" customFormat="1" ht="12.75">
      <c r="A16" s="9">
        <v>9</v>
      </c>
      <c r="B16" s="16" t="s">
        <v>142</v>
      </c>
      <c r="C16" s="3" t="s">
        <v>14</v>
      </c>
      <c r="D16" s="9" t="s">
        <v>256</v>
      </c>
      <c r="E16" s="10" t="s">
        <v>27</v>
      </c>
      <c r="F16" s="21">
        <v>2</v>
      </c>
      <c r="G16" s="21">
        <v>3</v>
      </c>
      <c r="H16" s="21">
        <v>2</v>
      </c>
      <c r="I16" s="20">
        <f t="shared" si="0"/>
        <v>7</v>
      </c>
      <c r="J16" s="19">
        <f t="shared" si="1"/>
        <v>35.59322033898305</v>
      </c>
    </row>
    <row r="17" spans="1:10" s="7" customFormat="1" ht="12.75">
      <c r="A17" s="9">
        <v>10</v>
      </c>
      <c r="B17" s="10" t="s">
        <v>146</v>
      </c>
      <c r="C17" s="3" t="s">
        <v>14</v>
      </c>
      <c r="D17" s="9" t="s">
        <v>241</v>
      </c>
      <c r="E17" s="10" t="s">
        <v>26</v>
      </c>
      <c r="F17" s="21">
        <v>2</v>
      </c>
      <c r="G17" s="21">
        <v>2</v>
      </c>
      <c r="H17" s="21">
        <v>2.5</v>
      </c>
      <c r="I17" s="20">
        <f t="shared" si="0"/>
        <v>6.5</v>
      </c>
      <c r="J17" s="19">
        <f t="shared" si="1"/>
        <v>33.050847457627114</v>
      </c>
    </row>
    <row r="18" spans="1:10" s="7" customFormat="1" ht="12.75">
      <c r="A18" s="9">
        <v>11</v>
      </c>
      <c r="B18" s="16" t="s">
        <v>143</v>
      </c>
      <c r="C18" s="3" t="s">
        <v>14</v>
      </c>
      <c r="D18" s="9" t="s">
        <v>243</v>
      </c>
      <c r="E18" s="10" t="s">
        <v>32</v>
      </c>
      <c r="F18" s="21">
        <v>3</v>
      </c>
      <c r="G18" s="21">
        <v>2</v>
      </c>
      <c r="H18" s="21">
        <v>1</v>
      </c>
      <c r="I18" s="20">
        <f t="shared" si="0"/>
        <v>6</v>
      </c>
      <c r="J18" s="19">
        <f t="shared" si="1"/>
        <v>30.508474576271183</v>
      </c>
    </row>
    <row r="19" spans="1:10" s="7" customFormat="1" ht="12.75">
      <c r="A19" s="9">
        <v>12</v>
      </c>
      <c r="B19" s="11" t="s">
        <v>144</v>
      </c>
      <c r="C19" s="3" t="s">
        <v>14</v>
      </c>
      <c r="D19" s="9" t="s">
        <v>241</v>
      </c>
      <c r="E19" s="10" t="s">
        <v>53</v>
      </c>
      <c r="F19" s="21">
        <v>2</v>
      </c>
      <c r="G19" s="21">
        <v>3</v>
      </c>
      <c r="H19" s="21">
        <v>1</v>
      </c>
      <c r="I19" s="20">
        <f t="shared" si="0"/>
        <v>6</v>
      </c>
      <c r="J19" s="19">
        <f t="shared" si="1"/>
        <v>30.508474576271183</v>
      </c>
    </row>
    <row r="20" spans="1:10" s="7" customFormat="1" ht="12.75">
      <c r="A20" s="9">
        <v>13</v>
      </c>
      <c r="B20" s="10" t="s">
        <v>30</v>
      </c>
      <c r="C20" s="3" t="s">
        <v>14</v>
      </c>
      <c r="D20" s="9" t="s">
        <v>238</v>
      </c>
      <c r="E20" s="10" t="s">
        <v>29</v>
      </c>
      <c r="F20" s="21">
        <v>2</v>
      </c>
      <c r="G20" s="21">
        <v>2</v>
      </c>
      <c r="H20" s="21">
        <v>2</v>
      </c>
      <c r="I20" s="20">
        <f t="shared" si="0"/>
        <v>6</v>
      </c>
      <c r="J20" s="19">
        <f t="shared" si="1"/>
        <v>30.508474576271183</v>
      </c>
    </row>
    <row r="21" spans="1:10" s="7" customFormat="1" ht="12.75">
      <c r="A21" s="9">
        <v>14</v>
      </c>
      <c r="B21" s="10" t="s">
        <v>31</v>
      </c>
      <c r="C21" s="3" t="s">
        <v>14</v>
      </c>
      <c r="D21" s="9" t="s">
        <v>243</v>
      </c>
      <c r="E21" s="10" t="s">
        <v>32</v>
      </c>
      <c r="F21" s="21">
        <v>1</v>
      </c>
      <c r="G21" s="21">
        <v>3</v>
      </c>
      <c r="H21" s="21">
        <v>2</v>
      </c>
      <c r="I21" s="20">
        <f t="shared" si="0"/>
        <v>6</v>
      </c>
      <c r="J21" s="19">
        <f t="shared" si="1"/>
        <v>30.508474576271183</v>
      </c>
    </row>
    <row r="22" spans="1:10" s="7" customFormat="1" ht="12.75">
      <c r="A22" s="9">
        <v>15</v>
      </c>
      <c r="B22" s="15" t="s">
        <v>138</v>
      </c>
      <c r="C22" s="2" t="s">
        <v>14</v>
      </c>
      <c r="D22" s="9" t="s">
        <v>239</v>
      </c>
      <c r="E22" s="9" t="s">
        <v>19</v>
      </c>
      <c r="F22" s="21">
        <v>1</v>
      </c>
      <c r="G22" s="21">
        <v>2</v>
      </c>
      <c r="H22" s="21">
        <v>2</v>
      </c>
      <c r="I22" s="20">
        <f t="shared" si="0"/>
        <v>5</v>
      </c>
      <c r="J22" s="19">
        <f t="shared" si="1"/>
        <v>25.423728813559322</v>
      </c>
    </row>
    <row r="23" spans="1:10" s="7" customFormat="1" ht="12.75">
      <c r="A23" s="9">
        <v>16</v>
      </c>
      <c r="B23" s="16" t="s">
        <v>141</v>
      </c>
      <c r="C23" s="3" t="s">
        <v>14</v>
      </c>
      <c r="D23" s="9" t="s">
        <v>241</v>
      </c>
      <c r="E23" s="10" t="s">
        <v>53</v>
      </c>
      <c r="F23" s="21">
        <v>2</v>
      </c>
      <c r="G23" s="21">
        <v>1</v>
      </c>
      <c r="H23" s="21">
        <v>2</v>
      </c>
      <c r="I23" s="20">
        <f t="shared" si="0"/>
        <v>5</v>
      </c>
      <c r="J23" s="19">
        <f t="shared" si="1"/>
        <v>25.423728813559322</v>
      </c>
    </row>
    <row r="25" ht="12.75">
      <c r="I25" s="30"/>
    </row>
  </sheetData>
  <sheetProtection/>
  <mergeCells count="1">
    <mergeCell ref="A5:I5"/>
  </mergeCells>
  <printOptions/>
  <pageMargins left="0.57" right="0.42" top="1" bottom="1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K34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4.140625" style="4" bestFit="1" customWidth="1"/>
    <col min="2" max="2" width="28.8515625" style="4" bestFit="1" customWidth="1"/>
    <col min="3" max="3" width="6.00390625" style="17" bestFit="1" customWidth="1"/>
    <col min="4" max="4" width="50.140625" style="4" bestFit="1" customWidth="1"/>
    <col min="5" max="5" width="17.57421875" style="4" bestFit="1" customWidth="1"/>
    <col min="6" max="6" width="5.28125" style="17" bestFit="1" customWidth="1"/>
    <col min="7" max="7" width="5.8515625" style="17" bestFit="1" customWidth="1"/>
    <col min="8" max="8" width="6.421875" style="17" bestFit="1" customWidth="1"/>
    <col min="9" max="9" width="11.00390625" style="17" bestFit="1" customWidth="1"/>
    <col min="10" max="10" width="6.57421875" style="4" bestFit="1" customWidth="1"/>
    <col min="11" max="11" width="19.00390625" style="4" bestFit="1" customWidth="1"/>
    <col min="12" max="16384" width="9.140625" style="4" customWidth="1"/>
  </cols>
  <sheetData>
    <row r="5" spans="1:9" ht="12.75">
      <c r="A5" s="72" t="s">
        <v>266</v>
      </c>
      <c r="B5" s="72"/>
      <c r="C5" s="72"/>
      <c r="D5" s="72"/>
      <c r="E5" s="72"/>
      <c r="F5" s="72"/>
      <c r="G5" s="72"/>
      <c r="H5" s="72"/>
      <c r="I5" s="72"/>
    </row>
    <row r="6" spans="10:11" ht="12.75">
      <c r="J6" s="30"/>
      <c r="K6" s="29" t="s">
        <v>259</v>
      </c>
    </row>
    <row r="7" spans="1:11" ht="12.75">
      <c r="A7" s="67" t="s">
        <v>5</v>
      </c>
      <c r="B7" s="67" t="s">
        <v>251</v>
      </c>
      <c r="C7" s="68" t="s">
        <v>0</v>
      </c>
      <c r="D7" s="67" t="s">
        <v>6</v>
      </c>
      <c r="E7" s="67" t="s">
        <v>1</v>
      </c>
      <c r="F7" s="68" t="s">
        <v>2</v>
      </c>
      <c r="G7" s="68" t="s">
        <v>3</v>
      </c>
      <c r="H7" s="68" t="s">
        <v>4</v>
      </c>
      <c r="I7" s="68" t="s">
        <v>271</v>
      </c>
      <c r="J7" s="28" t="s">
        <v>260</v>
      </c>
      <c r="K7" s="28">
        <f>SUM(I8:I10)/3</f>
        <v>14.5</v>
      </c>
    </row>
    <row r="8" spans="1:11" s="12" customFormat="1" ht="12.75">
      <c r="A8" s="65">
        <v>1</v>
      </c>
      <c r="B8" s="61" t="s">
        <v>160</v>
      </c>
      <c r="C8" s="58" t="s">
        <v>16</v>
      </c>
      <c r="D8" s="56" t="s">
        <v>239</v>
      </c>
      <c r="E8" s="61" t="s">
        <v>161</v>
      </c>
      <c r="F8" s="59">
        <v>1</v>
      </c>
      <c r="G8" s="59">
        <v>5.25</v>
      </c>
      <c r="H8" s="59">
        <v>9</v>
      </c>
      <c r="I8" s="32">
        <f aca="true" t="shared" si="0" ref="I8:I32">SUM(F8:H8)</f>
        <v>15.25</v>
      </c>
      <c r="J8" s="59">
        <f>100*I8/$K$7</f>
        <v>105.17241379310344</v>
      </c>
      <c r="K8" s="60" t="s">
        <v>261</v>
      </c>
    </row>
    <row r="9" spans="1:11" s="12" customFormat="1" ht="12.75">
      <c r="A9" s="65">
        <v>2</v>
      </c>
      <c r="B9" s="56" t="s">
        <v>213</v>
      </c>
      <c r="C9" s="58" t="s">
        <v>16</v>
      </c>
      <c r="D9" s="56" t="s">
        <v>248</v>
      </c>
      <c r="E9" s="56" t="s">
        <v>35</v>
      </c>
      <c r="F9" s="59">
        <v>5</v>
      </c>
      <c r="G9" s="59">
        <v>2.25</v>
      </c>
      <c r="H9" s="59">
        <v>7.5</v>
      </c>
      <c r="I9" s="32">
        <f t="shared" si="0"/>
        <v>14.75</v>
      </c>
      <c r="J9" s="59">
        <f aca="true" t="shared" si="1" ref="J9:J32">100*I9/$K$7</f>
        <v>101.72413793103448</v>
      </c>
      <c r="K9" s="60" t="s">
        <v>262</v>
      </c>
    </row>
    <row r="10" spans="1:11" s="12" customFormat="1" ht="12.75">
      <c r="A10" s="65">
        <v>3</v>
      </c>
      <c r="B10" s="56" t="s">
        <v>167</v>
      </c>
      <c r="C10" s="58" t="s">
        <v>16</v>
      </c>
      <c r="D10" s="56" t="s">
        <v>253</v>
      </c>
      <c r="E10" s="56" t="s">
        <v>168</v>
      </c>
      <c r="F10" s="59">
        <v>1</v>
      </c>
      <c r="G10" s="59">
        <v>3.5</v>
      </c>
      <c r="H10" s="59">
        <v>9</v>
      </c>
      <c r="I10" s="32">
        <f t="shared" si="0"/>
        <v>13.5</v>
      </c>
      <c r="J10" s="59">
        <f t="shared" si="1"/>
        <v>93.10344827586206</v>
      </c>
      <c r="K10" s="60" t="s">
        <v>263</v>
      </c>
    </row>
    <row r="11" spans="1:11" s="12" customFormat="1" ht="12.75">
      <c r="A11" s="65">
        <v>4</v>
      </c>
      <c r="B11" s="61" t="s">
        <v>153</v>
      </c>
      <c r="C11" s="58" t="s">
        <v>16</v>
      </c>
      <c r="D11" s="56" t="s">
        <v>239</v>
      </c>
      <c r="E11" s="56" t="s">
        <v>19</v>
      </c>
      <c r="F11" s="59">
        <v>7</v>
      </c>
      <c r="G11" s="59">
        <v>4.75</v>
      </c>
      <c r="H11" s="59">
        <v>1</v>
      </c>
      <c r="I11" s="32">
        <f t="shared" si="0"/>
        <v>12.75</v>
      </c>
      <c r="J11" s="59">
        <f t="shared" si="1"/>
        <v>87.93103448275862</v>
      </c>
      <c r="K11" s="60" t="s">
        <v>264</v>
      </c>
    </row>
    <row r="12" spans="1:11" s="12" customFormat="1" ht="12.75">
      <c r="A12" s="65">
        <v>5</v>
      </c>
      <c r="B12" s="61" t="s">
        <v>171</v>
      </c>
      <c r="C12" s="58" t="s">
        <v>16</v>
      </c>
      <c r="D12" s="56" t="s">
        <v>239</v>
      </c>
      <c r="E12" s="56" t="s">
        <v>19</v>
      </c>
      <c r="F12" s="59">
        <v>2</v>
      </c>
      <c r="G12" s="59">
        <v>2.5</v>
      </c>
      <c r="H12" s="59">
        <v>6</v>
      </c>
      <c r="I12" s="32">
        <f t="shared" si="0"/>
        <v>10.5</v>
      </c>
      <c r="J12" s="59">
        <f t="shared" si="1"/>
        <v>72.41379310344827</v>
      </c>
      <c r="K12" s="60" t="s">
        <v>264</v>
      </c>
    </row>
    <row r="13" spans="1:11" s="12" customFormat="1" ht="12.75">
      <c r="A13" s="65">
        <v>6</v>
      </c>
      <c r="B13" s="56" t="s">
        <v>150</v>
      </c>
      <c r="C13" s="58" t="s">
        <v>16</v>
      </c>
      <c r="D13" s="56" t="s">
        <v>253</v>
      </c>
      <c r="E13" s="56" t="s">
        <v>21</v>
      </c>
      <c r="F13" s="59">
        <v>4.5</v>
      </c>
      <c r="G13" s="59">
        <v>2.5</v>
      </c>
      <c r="H13" s="59">
        <v>2.75</v>
      </c>
      <c r="I13" s="32">
        <f t="shared" si="0"/>
        <v>9.75</v>
      </c>
      <c r="J13" s="59">
        <f t="shared" si="1"/>
        <v>67.24137931034483</v>
      </c>
      <c r="K13" s="60" t="s">
        <v>264</v>
      </c>
    </row>
    <row r="14" spans="1:10" s="12" customFormat="1" ht="12.75">
      <c r="A14" s="14">
        <v>7</v>
      </c>
      <c r="B14" s="15" t="s">
        <v>151</v>
      </c>
      <c r="C14" s="2" t="s">
        <v>16</v>
      </c>
      <c r="D14" s="9" t="s">
        <v>239</v>
      </c>
      <c r="E14" s="9" t="s">
        <v>19</v>
      </c>
      <c r="F14" s="21">
        <v>3.25</v>
      </c>
      <c r="G14" s="21">
        <v>2.5</v>
      </c>
      <c r="H14" s="21">
        <v>3</v>
      </c>
      <c r="I14" s="20">
        <f t="shared" si="0"/>
        <v>8.75</v>
      </c>
      <c r="J14" s="19">
        <f t="shared" si="1"/>
        <v>60.3448275862069</v>
      </c>
    </row>
    <row r="15" spans="1:10" s="12" customFormat="1" ht="12.75">
      <c r="A15" s="14">
        <v>8</v>
      </c>
      <c r="B15" s="10" t="s">
        <v>34</v>
      </c>
      <c r="C15" s="3" t="s">
        <v>16</v>
      </c>
      <c r="D15" s="9" t="s">
        <v>248</v>
      </c>
      <c r="E15" s="10" t="s">
        <v>35</v>
      </c>
      <c r="F15" s="21">
        <v>4.5</v>
      </c>
      <c r="G15" s="21">
        <v>3.25</v>
      </c>
      <c r="H15" s="21">
        <v>1</v>
      </c>
      <c r="I15" s="20">
        <f t="shared" si="0"/>
        <v>8.75</v>
      </c>
      <c r="J15" s="19">
        <f t="shared" si="1"/>
        <v>60.3448275862069</v>
      </c>
    </row>
    <row r="16" spans="1:10" s="12" customFormat="1" ht="12.75">
      <c r="A16" s="14">
        <v>9</v>
      </c>
      <c r="B16" s="16" t="s">
        <v>162</v>
      </c>
      <c r="C16" s="3" t="s">
        <v>16</v>
      </c>
      <c r="D16" s="9" t="s">
        <v>239</v>
      </c>
      <c r="E16" s="10" t="s">
        <v>19</v>
      </c>
      <c r="F16" s="21">
        <v>3.5</v>
      </c>
      <c r="G16" s="21">
        <v>4</v>
      </c>
      <c r="H16" s="21">
        <v>1</v>
      </c>
      <c r="I16" s="20">
        <f t="shared" si="0"/>
        <v>8.5</v>
      </c>
      <c r="J16" s="19">
        <f t="shared" si="1"/>
        <v>58.62068965517241</v>
      </c>
    </row>
    <row r="17" spans="1:10" s="12" customFormat="1" ht="12.75">
      <c r="A17" s="14">
        <v>10</v>
      </c>
      <c r="B17" s="10" t="s">
        <v>152</v>
      </c>
      <c r="C17" s="3" t="s">
        <v>16</v>
      </c>
      <c r="D17" s="9" t="s">
        <v>257</v>
      </c>
      <c r="E17" s="16" t="s">
        <v>228</v>
      </c>
      <c r="F17" s="21">
        <v>4</v>
      </c>
      <c r="G17" s="21">
        <v>2.75</v>
      </c>
      <c r="H17" s="21">
        <v>1.5</v>
      </c>
      <c r="I17" s="20">
        <f t="shared" si="0"/>
        <v>8.25</v>
      </c>
      <c r="J17" s="19">
        <f t="shared" si="1"/>
        <v>56.89655172413793</v>
      </c>
    </row>
    <row r="18" spans="1:10" s="12" customFormat="1" ht="12.75">
      <c r="A18" s="14">
        <v>11</v>
      </c>
      <c r="B18" s="16" t="s">
        <v>155</v>
      </c>
      <c r="C18" s="3" t="s">
        <v>16</v>
      </c>
      <c r="D18" s="9" t="s">
        <v>239</v>
      </c>
      <c r="E18" s="10" t="s">
        <v>19</v>
      </c>
      <c r="F18" s="21">
        <v>1.5</v>
      </c>
      <c r="G18" s="21">
        <v>3</v>
      </c>
      <c r="H18" s="21">
        <v>2.75</v>
      </c>
      <c r="I18" s="20">
        <f t="shared" si="0"/>
        <v>7.25</v>
      </c>
      <c r="J18" s="19">
        <f t="shared" si="1"/>
        <v>50</v>
      </c>
    </row>
    <row r="19" spans="1:10" s="12" customFormat="1" ht="12.75">
      <c r="A19" s="14">
        <v>12</v>
      </c>
      <c r="B19" s="10" t="s">
        <v>170</v>
      </c>
      <c r="C19" s="3" t="s">
        <v>16</v>
      </c>
      <c r="D19" s="9" t="s">
        <v>248</v>
      </c>
      <c r="E19" s="10" t="s">
        <v>39</v>
      </c>
      <c r="F19" s="21">
        <v>3</v>
      </c>
      <c r="G19" s="21">
        <v>2.25</v>
      </c>
      <c r="H19" s="21">
        <v>1.75</v>
      </c>
      <c r="I19" s="20">
        <f t="shared" si="0"/>
        <v>7</v>
      </c>
      <c r="J19" s="19">
        <f t="shared" si="1"/>
        <v>48.275862068965516</v>
      </c>
    </row>
    <row r="20" spans="1:10" s="12" customFormat="1" ht="12.75">
      <c r="A20" s="14">
        <v>13</v>
      </c>
      <c r="B20" s="10" t="s">
        <v>174</v>
      </c>
      <c r="C20" s="3" t="s">
        <v>16</v>
      </c>
      <c r="D20" s="9" t="s">
        <v>248</v>
      </c>
      <c r="E20" s="10" t="s">
        <v>35</v>
      </c>
      <c r="F20" s="21">
        <v>4</v>
      </c>
      <c r="G20" s="21">
        <v>1.125</v>
      </c>
      <c r="H20" s="21">
        <v>1</v>
      </c>
      <c r="I20" s="20">
        <f t="shared" si="0"/>
        <v>6.125</v>
      </c>
      <c r="J20" s="19">
        <f t="shared" si="1"/>
        <v>42.241379310344826</v>
      </c>
    </row>
    <row r="21" spans="1:10" s="12" customFormat="1" ht="12.75">
      <c r="A21" s="14">
        <v>14</v>
      </c>
      <c r="B21" s="16" t="s">
        <v>154</v>
      </c>
      <c r="C21" s="3" t="s">
        <v>16</v>
      </c>
      <c r="D21" s="9" t="s">
        <v>239</v>
      </c>
      <c r="E21" s="10" t="s">
        <v>19</v>
      </c>
      <c r="F21" s="21">
        <v>2</v>
      </c>
      <c r="G21" s="21">
        <v>3</v>
      </c>
      <c r="H21" s="21">
        <v>1</v>
      </c>
      <c r="I21" s="20">
        <f t="shared" si="0"/>
        <v>6</v>
      </c>
      <c r="J21" s="19">
        <f t="shared" si="1"/>
        <v>41.37931034482759</v>
      </c>
    </row>
    <row r="22" spans="1:10" s="12" customFormat="1" ht="12.75">
      <c r="A22" s="14">
        <v>15</v>
      </c>
      <c r="B22" s="10" t="s">
        <v>157</v>
      </c>
      <c r="C22" s="3" t="s">
        <v>16</v>
      </c>
      <c r="D22" s="9" t="s">
        <v>242</v>
      </c>
      <c r="E22" s="10" t="s">
        <v>158</v>
      </c>
      <c r="F22" s="21">
        <v>1</v>
      </c>
      <c r="G22" s="21">
        <v>3.5</v>
      </c>
      <c r="H22" s="21">
        <v>1.5</v>
      </c>
      <c r="I22" s="20">
        <f t="shared" si="0"/>
        <v>6</v>
      </c>
      <c r="J22" s="19">
        <f t="shared" si="1"/>
        <v>41.37931034482759</v>
      </c>
    </row>
    <row r="23" spans="1:10" s="12" customFormat="1" ht="12.75">
      <c r="A23" s="14">
        <v>16</v>
      </c>
      <c r="B23" s="11" t="s">
        <v>169</v>
      </c>
      <c r="C23" s="3" t="s">
        <v>16</v>
      </c>
      <c r="D23" s="9" t="s">
        <v>247</v>
      </c>
      <c r="E23" s="11" t="s">
        <v>9</v>
      </c>
      <c r="F23" s="21">
        <v>1.5</v>
      </c>
      <c r="G23" s="21">
        <v>1.75</v>
      </c>
      <c r="H23" s="21">
        <v>2</v>
      </c>
      <c r="I23" s="20">
        <f t="shared" si="0"/>
        <v>5.25</v>
      </c>
      <c r="J23" s="19">
        <f t="shared" si="1"/>
        <v>36.206896551724135</v>
      </c>
    </row>
    <row r="24" spans="1:10" s="12" customFormat="1" ht="12.75">
      <c r="A24" s="14">
        <v>17</v>
      </c>
      <c r="B24" s="10" t="s">
        <v>175</v>
      </c>
      <c r="C24" s="3" t="s">
        <v>16</v>
      </c>
      <c r="D24" s="9" t="s">
        <v>257</v>
      </c>
      <c r="E24" s="16" t="s">
        <v>228</v>
      </c>
      <c r="F24" s="21">
        <v>2.5</v>
      </c>
      <c r="G24" s="21">
        <v>1.75</v>
      </c>
      <c r="H24" s="21">
        <v>1</v>
      </c>
      <c r="I24" s="20">
        <f t="shared" si="0"/>
        <v>5.25</v>
      </c>
      <c r="J24" s="19">
        <f t="shared" si="1"/>
        <v>36.206896551724135</v>
      </c>
    </row>
    <row r="25" spans="1:10" s="12" customFormat="1" ht="12.75">
      <c r="A25" s="14">
        <v>18</v>
      </c>
      <c r="B25" s="11" t="s">
        <v>164</v>
      </c>
      <c r="C25" s="3" t="s">
        <v>16</v>
      </c>
      <c r="D25" s="9" t="s">
        <v>247</v>
      </c>
      <c r="E25" s="11" t="s">
        <v>9</v>
      </c>
      <c r="F25" s="21">
        <v>1.5</v>
      </c>
      <c r="G25" s="21">
        <v>1.5</v>
      </c>
      <c r="H25" s="21">
        <v>2</v>
      </c>
      <c r="I25" s="20">
        <f t="shared" si="0"/>
        <v>5</v>
      </c>
      <c r="J25" s="19">
        <f t="shared" si="1"/>
        <v>34.48275862068966</v>
      </c>
    </row>
    <row r="26" spans="1:10" s="12" customFormat="1" ht="12.75">
      <c r="A26" s="14">
        <v>19</v>
      </c>
      <c r="B26" s="10" t="s">
        <v>173</v>
      </c>
      <c r="C26" s="3" t="s">
        <v>16</v>
      </c>
      <c r="D26" s="9" t="s">
        <v>248</v>
      </c>
      <c r="E26" s="10" t="s">
        <v>39</v>
      </c>
      <c r="F26" s="21">
        <v>2</v>
      </c>
      <c r="G26" s="21">
        <v>2</v>
      </c>
      <c r="H26" s="21">
        <v>1</v>
      </c>
      <c r="I26" s="20">
        <f t="shared" si="0"/>
        <v>5</v>
      </c>
      <c r="J26" s="19">
        <f t="shared" si="1"/>
        <v>34.48275862068966</v>
      </c>
    </row>
    <row r="27" spans="1:10" s="12" customFormat="1" ht="12.75">
      <c r="A27" s="14">
        <v>20</v>
      </c>
      <c r="B27" s="16" t="s">
        <v>159</v>
      </c>
      <c r="C27" s="3" t="s">
        <v>16</v>
      </c>
      <c r="D27" s="9" t="s">
        <v>239</v>
      </c>
      <c r="E27" s="10" t="s">
        <v>19</v>
      </c>
      <c r="F27" s="21">
        <v>1.5</v>
      </c>
      <c r="G27" s="21">
        <v>2.25</v>
      </c>
      <c r="H27" s="21">
        <v>1</v>
      </c>
      <c r="I27" s="20">
        <f t="shared" si="0"/>
        <v>4.75</v>
      </c>
      <c r="J27" s="19">
        <f t="shared" si="1"/>
        <v>32.758620689655174</v>
      </c>
    </row>
    <row r="28" spans="1:10" s="12" customFormat="1" ht="12.75">
      <c r="A28" s="14">
        <v>21</v>
      </c>
      <c r="B28" s="16" t="s">
        <v>172</v>
      </c>
      <c r="C28" s="3" t="s">
        <v>16</v>
      </c>
      <c r="D28" s="9" t="s">
        <v>239</v>
      </c>
      <c r="E28" s="10" t="s">
        <v>19</v>
      </c>
      <c r="F28" s="21">
        <v>1</v>
      </c>
      <c r="G28" s="21">
        <v>1.25</v>
      </c>
      <c r="H28" s="21">
        <v>1.75</v>
      </c>
      <c r="I28" s="20">
        <f t="shared" si="0"/>
        <v>4</v>
      </c>
      <c r="J28" s="19">
        <f t="shared" si="1"/>
        <v>27.586206896551722</v>
      </c>
    </row>
    <row r="29" spans="1:10" s="12" customFormat="1" ht="12.75">
      <c r="A29" s="14">
        <v>22</v>
      </c>
      <c r="B29" s="10" t="s">
        <v>163</v>
      </c>
      <c r="C29" s="3" t="s">
        <v>16</v>
      </c>
      <c r="D29" s="9" t="s">
        <v>242</v>
      </c>
      <c r="E29" s="10" t="s">
        <v>158</v>
      </c>
      <c r="F29" s="21">
        <v>1</v>
      </c>
      <c r="G29" s="21">
        <v>1</v>
      </c>
      <c r="H29" s="21">
        <v>1.75</v>
      </c>
      <c r="I29" s="20">
        <f t="shared" si="0"/>
        <v>3.75</v>
      </c>
      <c r="J29" s="19">
        <f t="shared" si="1"/>
        <v>25.862068965517242</v>
      </c>
    </row>
    <row r="30" spans="1:10" s="12" customFormat="1" ht="12.75">
      <c r="A30" s="14">
        <v>23</v>
      </c>
      <c r="B30" s="16" t="s">
        <v>165</v>
      </c>
      <c r="C30" s="3" t="s">
        <v>16</v>
      </c>
      <c r="D30" s="9" t="s">
        <v>239</v>
      </c>
      <c r="E30" s="10" t="s">
        <v>19</v>
      </c>
      <c r="F30" s="21">
        <v>1</v>
      </c>
      <c r="G30" s="21">
        <v>1.75</v>
      </c>
      <c r="H30" s="21">
        <v>1</v>
      </c>
      <c r="I30" s="20">
        <f t="shared" si="0"/>
        <v>3.75</v>
      </c>
      <c r="J30" s="19">
        <f t="shared" si="1"/>
        <v>25.862068965517242</v>
      </c>
    </row>
    <row r="31" spans="1:10" s="12" customFormat="1" ht="12.75">
      <c r="A31" s="14">
        <v>24</v>
      </c>
      <c r="B31" s="10" t="s">
        <v>156</v>
      </c>
      <c r="C31" s="3" t="s">
        <v>16</v>
      </c>
      <c r="D31" s="9" t="s">
        <v>257</v>
      </c>
      <c r="E31" s="16" t="s">
        <v>228</v>
      </c>
      <c r="F31" s="21">
        <v>1.5</v>
      </c>
      <c r="G31" s="21">
        <v>1</v>
      </c>
      <c r="H31" s="21">
        <v>1</v>
      </c>
      <c r="I31" s="20">
        <f t="shared" si="0"/>
        <v>3.5</v>
      </c>
      <c r="J31" s="19">
        <f t="shared" si="1"/>
        <v>24.137931034482758</v>
      </c>
    </row>
    <row r="32" spans="1:10" s="12" customFormat="1" ht="12.75">
      <c r="A32" s="14">
        <v>25</v>
      </c>
      <c r="B32" s="16" t="s">
        <v>166</v>
      </c>
      <c r="C32" s="3" t="s">
        <v>16</v>
      </c>
      <c r="D32" s="9" t="s">
        <v>239</v>
      </c>
      <c r="E32" s="10" t="s">
        <v>19</v>
      </c>
      <c r="F32" s="21">
        <v>1</v>
      </c>
      <c r="G32" s="21">
        <v>1</v>
      </c>
      <c r="H32" s="21">
        <v>1</v>
      </c>
      <c r="I32" s="20">
        <f t="shared" si="0"/>
        <v>3</v>
      </c>
      <c r="J32" s="19">
        <f t="shared" si="1"/>
        <v>20.689655172413794</v>
      </c>
    </row>
    <row r="34" ht="12.75">
      <c r="I34" s="30"/>
    </row>
  </sheetData>
  <sheetProtection/>
  <mergeCells count="1">
    <mergeCell ref="A5:I5"/>
  </mergeCells>
  <printOptions/>
  <pageMargins left="0.57" right="0.75" top="0.57" bottom="0.54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K34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4.140625" style="4" bestFit="1" customWidth="1"/>
    <col min="2" max="2" width="28.8515625" style="4" bestFit="1" customWidth="1"/>
    <col min="3" max="3" width="6.00390625" style="17" bestFit="1" customWidth="1"/>
    <col min="4" max="4" width="50.140625" style="4" bestFit="1" customWidth="1"/>
    <col min="5" max="5" width="17.28125" style="4" bestFit="1" customWidth="1"/>
    <col min="6" max="6" width="5.28125" style="17" bestFit="1" customWidth="1"/>
    <col min="7" max="7" width="5.8515625" style="17" bestFit="1" customWidth="1"/>
    <col min="8" max="8" width="6.421875" style="17" bestFit="1" customWidth="1"/>
    <col min="9" max="9" width="11.00390625" style="17" bestFit="1" customWidth="1"/>
    <col min="10" max="10" width="6.57421875" style="4" bestFit="1" customWidth="1"/>
    <col min="11" max="11" width="19.00390625" style="4" bestFit="1" customWidth="1"/>
    <col min="12" max="16384" width="9.140625" style="4" customWidth="1"/>
  </cols>
  <sheetData>
    <row r="5" spans="1:9" ht="12.75">
      <c r="A5" s="72" t="s">
        <v>266</v>
      </c>
      <c r="B5" s="72"/>
      <c r="C5" s="72"/>
      <c r="D5" s="72"/>
      <c r="E5" s="72"/>
      <c r="F5" s="72"/>
      <c r="G5" s="72"/>
      <c r="H5" s="72"/>
      <c r="I5" s="72"/>
    </row>
    <row r="6" spans="10:11" ht="12.75">
      <c r="J6" s="30"/>
      <c r="K6" s="29" t="s">
        <v>259</v>
      </c>
    </row>
    <row r="7" spans="1:11" ht="12.75">
      <c r="A7" s="67" t="s">
        <v>5</v>
      </c>
      <c r="B7" s="67" t="s">
        <v>251</v>
      </c>
      <c r="C7" s="68" t="s">
        <v>0</v>
      </c>
      <c r="D7" s="67" t="s">
        <v>6</v>
      </c>
      <c r="E7" s="67" t="s">
        <v>1</v>
      </c>
      <c r="F7" s="68" t="s">
        <v>2</v>
      </c>
      <c r="G7" s="68" t="s">
        <v>3</v>
      </c>
      <c r="H7" s="68" t="s">
        <v>4</v>
      </c>
      <c r="I7" s="68" t="s">
        <v>271</v>
      </c>
      <c r="J7" s="28" t="s">
        <v>260</v>
      </c>
      <c r="K7" s="28">
        <f>SUM(I8:I10)/3</f>
        <v>15.166666666666666</v>
      </c>
    </row>
    <row r="8" spans="1:11" s="7" customFormat="1" ht="12.75">
      <c r="A8" s="65">
        <v>1</v>
      </c>
      <c r="B8" s="61" t="s">
        <v>11</v>
      </c>
      <c r="C8" s="66" t="s">
        <v>18</v>
      </c>
      <c r="D8" s="56" t="s">
        <v>239</v>
      </c>
      <c r="E8" s="56" t="s">
        <v>178</v>
      </c>
      <c r="F8" s="59">
        <v>8.5</v>
      </c>
      <c r="G8" s="59">
        <v>5</v>
      </c>
      <c r="H8" s="59">
        <v>4.5</v>
      </c>
      <c r="I8" s="32">
        <f aca="true" t="shared" si="0" ref="I8:I29">SUM(F8:H8)</f>
        <v>18</v>
      </c>
      <c r="J8" s="59">
        <f>100*I8/$K$7</f>
        <v>118.68131868131869</v>
      </c>
      <c r="K8" s="60" t="s">
        <v>261</v>
      </c>
    </row>
    <row r="9" spans="1:11" s="7" customFormat="1" ht="12.75">
      <c r="A9" s="65">
        <v>2</v>
      </c>
      <c r="B9" s="61" t="s">
        <v>195</v>
      </c>
      <c r="C9" s="66" t="s">
        <v>18</v>
      </c>
      <c r="D9" s="56" t="s">
        <v>239</v>
      </c>
      <c r="E9" s="56" t="s">
        <v>161</v>
      </c>
      <c r="F9" s="59">
        <v>8</v>
      </c>
      <c r="G9" s="59">
        <v>3</v>
      </c>
      <c r="H9" s="59">
        <v>5.5</v>
      </c>
      <c r="I9" s="32">
        <f t="shared" si="0"/>
        <v>16.5</v>
      </c>
      <c r="J9" s="59">
        <f aca="true" t="shared" si="1" ref="J9:J29">100*I9/$K$7</f>
        <v>108.79120879120879</v>
      </c>
      <c r="K9" s="60" t="s">
        <v>262</v>
      </c>
    </row>
    <row r="10" spans="1:11" s="7" customFormat="1" ht="12.75">
      <c r="A10" s="65">
        <v>3</v>
      </c>
      <c r="B10" s="56" t="s">
        <v>13</v>
      </c>
      <c r="C10" s="66" t="s">
        <v>18</v>
      </c>
      <c r="D10" s="56" t="s">
        <v>248</v>
      </c>
      <c r="E10" s="56" t="s">
        <v>40</v>
      </c>
      <c r="F10" s="59">
        <v>8</v>
      </c>
      <c r="G10" s="59">
        <v>1</v>
      </c>
      <c r="H10" s="59">
        <v>2</v>
      </c>
      <c r="I10" s="32">
        <f t="shared" si="0"/>
        <v>11</v>
      </c>
      <c r="J10" s="59">
        <f t="shared" si="1"/>
        <v>72.52747252747253</v>
      </c>
      <c r="K10" s="60" t="s">
        <v>263</v>
      </c>
    </row>
    <row r="11" spans="1:11" s="7" customFormat="1" ht="12.75">
      <c r="A11" s="65">
        <v>4</v>
      </c>
      <c r="B11" s="61" t="s">
        <v>185</v>
      </c>
      <c r="C11" s="66" t="s">
        <v>18</v>
      </c>
      <c r="D11" s="56" t="s">
        <v>239</v>
      </c>
      <c r="E11" s="56" t="s">
        <v>178</v>
      </c>
      <c r="F11" s="59">
        <v>2.5</v>
      </c>
      <c r="G11" s="59">
        <v>4.5</v>
      </c>
      <c r="H11" s="59">
        <v>3.5</v>
      </c>
      <c r="I11" s="32">
        <f t="shared" si="0"/>
        <v>10.5</v>
      </c>
      <c r="J11" s="59">
        <f t="shared" si="1"/>
        <v>69.23076923076923</v>
      </c>
      <c r="K11" s="60" t="s">
        <v>264</v>
      </c>
    </row>
    <row r="12" spans="1:11" s="7" customFormat="1" ht="12.75">
      <c r="A12" s="65">
        <v>5</v>
      </c>
      <c r="B12" s="56" t="s">
        <v>184</v>
      </c>
      <c r="C12" s="66" t="s">
        <v>18</v>
      </c>
      <c r="D12" s="56" t="s">
        <v>248</v>
      </c>
      <c r="E12" s="56" t="s">
        <v>40</v>
      </c>
      <c r="F12" s="59">
        <v>2.5</v>
      </c>
      <c r="G12" s="59">
        <v>1</v>
      </c>
      <c r="H12" s="59">
        <v>6.5</v>
      </c>
      <c r="I12" s="32">
        <f t="shared" si="0"/>
        <v>10</v>
      </c>
      <c r="J12" s="59">
        <f t="shared" si="1"/>
        <v>65.93406593406594</v>
      </c>
      <c r="K12" s="60" t="s">
        <v>264</v>
      </c>
    </row>
    <row r="13" spans="1:10" s="7" customFormat="1" ht="12.75">
      <c r="A13" s="13">
        <v>6</v>
      </c>
      <c r="B13" s="10" t="s">
        <v>38</v>
      </c>
      <c r="C13" s="27" t="s">
        <v>18</v>
      </c>
      <c r="D13" s="9" t="s">
        <v>242</v>
      </c>
      <c r="E13" s="10" t="s">
        <v>23</v>
      </c>
      <c r="F13" s="21">
        <v>2.5</v>
      </c>
      <c r="G13" s="19">
        <v>2.5</v>
      </c>
      <c r="H13" s="19">
        <v>4</v>
      </c>
      <c r="I13" s="20">
        <f t="shared" si="0"/>
        <v>9</v>
      </c>
      <c r="J13" s="19">
        <f t="shared" si="1"/>
        <v>59.34065934065934</v>
      </c>
    </row>
    <row r="14" spans="1:10" s="7" customFormat="1" ht="12.75">
      <c r="A14" s="13">
        <v>7</v>
      </c>
      <c r="B14" s="10" t="s">
        <v>193</v>
      </c>
      <c r="C14" s="27" t="s">
        <v>18</v>
      </c>
      <c r="D14" s="9" t="s">
        <v>248</v>
      </c>
      <c r="E14" s="6" t="s">
        <v>33</v>
      </c>
      <c r="F14" s="21">
        <v>4</v>
      </c>
      <c r="G14" s="19">
        <v>2</v>
      </c>
      <c r="H14" s="19">
        <v>3</v>
      </c>
      <c r="I14" s="20">
        <f t="shared" si="0"/>
        <v>9</v>
      </c>
      <c r="J14" s="19">
        <f t="shared" si="1"/>
        <v>59.34065934065934</v>
      </c>
    </row>
    <row r="15" spans="1:10" s="7" customFormat="1" ht="12.75">
      <c r="A15" s="13">
        <v>8</v>
      </c>
      <c r="B15" s="10" t="s">
        <v>179</v>
      </c>
      <c r="C15" s="27" t="s">
        <v>18</v>
      </c>
      <c r="D15" s="9" t="s">
        <v>248</v>
      </c>
      <c r="E15" s="10" t="s">
        <v>35</v>
      </c>
      <c r="F15" s="21">
        <v>2.5</v>
      </c>
      <c r="G15" s="19">
        <v>1</v>
      </c>
      <c r="H15" s="19">
        <v>3</v>
      </c>
      <c r="I15" s="20">
        <f t="shared" si="0"/>
        <v>6.5</v>
      </c>
      <c r="J15" s="19">
        <f t="shared" si="1"/>
        <v>42.85714285714286</v>
      </c>
    </row>
    <row r="16" spans="1:10" s="7" customFormat="1" ht="12.75">
      <c r="A16" s="13">
        <v>9</v>
      </c>
      <c r="B16" s="10" t="s">
        <v>188</v>
      </c>
      <c r="C16" s="27" t="s">
        <v>18</v>
      </c>
      <c r="D16" s="9" t="s">
        <v>248</v>
      </c>
      <c r="E16" s="10" t="s">
        <v>40</v>
      </c>
      <c r="F16" s="21">
        <v>3</v>
      </c>
      <c r="G16" s="19">
        <v>1.5</v>
      </c>
      <c r="H16" s="19">
        <v>2</v>
      </c>
      <c r="I16" s="20">
        <f t="shared" si="0"/>
        <v>6.5</v>
      </c>
      <c r="J16" s="19">
        <f t="shared" si="1"/>
        <v>42.85714285714286</v>
      </c>
    </row>
    <row r="17" spans="1:10" s="7" customFormat="1" ht="12.75">
      <c r="A17" s="13">
        <v>10</v>
      </c>
      <c r="B17" s="10" t="s">
        <v>36</v>
      </c>
      <c r="C17" s="27" t="s">
        <v>18</v>
      </c>
      <c r="D17" s="9" t="s">
        <v>258</v>
      </c>
      <c r="E17" s="10" t="s">
        <v>37</v>
      </c>
      <c r="F17" s="21">
        <v>2.5</v>
      </c>
      <c r="G17" s="19">
        <v>1.5</v>
      </c>
      <c r="H17" s="19">
        <v>2</v>
      </c>
      <c r="I17" s="20">
        <f t="shared" si="0"/>
        <v>6</v>
      </c>
      <c r="J17" s="19">
        <f t="shared" si="1"/>
        <v>39.56043956043956</v>
      </c>
    </row>
    <row r="18" spans="1:10" s="7" customFormat="1" ht="12.75">
      <c r="A18" s="14">
        <v>11</v>
      </c>
      <c r="B18" s="16" t="s">
        <v>177</v>
      </c>
      <c r="C18" s="27" t="s">
        <v>18</v>
      </c>
      <c r="D18" s="9" t="s">
        <v>239</v>
      </c>
      <c r="E18" s="10" t="s">
        <v>178</v>
      </c>
      <c r="F18" s="21">
        <v>2.5</v>
      </c>
      <c r="G18" s="19">
        <v>1.5</v>
      </c>
      <c r="H18" s="19">
        <v>2</v>
      </c>
      <c r="I18" s="20">
        <f t="shared" si="0"/>
        <v>6</v>
      </c>
      <c r="J18" s="19">
        <f t="shared" si="1"/>
        <v>39.56043956043956</v>
      </c>
    </row>
    <row r="19" spans="1:10" s="7" customFormat="1" ht="12.75">
      <c r="A19" s="13">
        <v>12</v>
      </c>
      <c r="B19" s="10" t="s">
        <v>183</v>
      </c>
      <c r="C19" s="27" t="s">
        <v>18</v>
      </c>
      <c r="D19" s="9" t="s">
        <v>248</v>
      </c>
      <c r="E19" s="10" t="s">
        <v>35</v>
      </c>
      <c r="F19" s="21">
        <v>2</v>
      </c>
      <c r="G19" s="19">
        <v>1.5</v>
      </c>
      <c r="H19" s="19">
        <v>2</v>
      </c>
      <c r="I19" s="20">
        <f t="shared" si="0"/>
        <v>5.5</v>
      </c>
      <c r="J19" s="19">
        <f t="shared" si="1"/>
        <v>36.26373626373626</v>
      </c>
    </row>
    <row r="20" spans="1:10" s="7" customFormat="1" ht="12.75">
      <c r="A20" s="13">
        <v>13</v>
      </c>
      <c r="B20" s="10" t="s">
        <v>180</v>
      </c>
      <c r="C20" s="27" t="s">
        <v>18</v>
      </c>
      <c r="D20" s="9" t="s">
        <v>248</v>
      </c>
      <c r="E20" s="10" t="s">
        <v>40</v>
      </c>
      <c r="F20" s="21">
        <v>1.5</v>
      </c>
      <c r="G20" s="19">
        <v>1</v>
      </c>
      <c r="H20" s="19">
        <v>2.5</v>
      </c>
      <c r="I20" s="20">
        <f t="shared" si="0"/>
        <v>5</v>
      </c>
      <c r="J20" s="19">
        <f t="shared" si="1"/>
        <v>32.96703296703297</v>
      </c>
    </row>
    <row r="21" spans="1:10" s="7" customFormat="1" ht="12.75">
      <c r="A21" s="13">
        <v>14</v>
      </c>
      <c r="B21" s="10" t="s">
        <v>181</v>
      </c>
      <c r="C21" s="27" t="s">
        <v>18</v>
      </c>
      <c r="D21" s="9" t="s">
        <v>248</v>
      </c>
      <c r="E21" s="10" t="s">
        <v>33</v>
      </c>
      <c r="F21" s="21">
        <v>2.5</v>
      </c>
      <c r="G21" s="19">
        <v>1</v>
      </c>
      <c r="H21" s="19">
        <v>1.5</v>
      </c>
      <c r="I21" s="20">
        <f t="shared" si="0"/>
        <v>5</v>
      </c>
      <c r="J21" s="19">
        <f t="shared" si="1"/>
        <v>32.96703296703297</v>
      </c>
    </row>
    <row r="22" spans="1:10" s="7" customFormat="1" ht="12.75">
      <c r="A22" s="13">
        <v>15</v>
      </c>
      <c r="B22" s="16" t="s">
        <v>189</v>
      </c>
      <c r="C22" s="27" t="s">
        <v>18</v>
      </c>
      <c r="D22" s="9" t="s">
        <v>239</v>
      </c>
      <c r="E22" s="10" t="s">
        <v>161</v>
      </c>
      <c r="F22" s="21">
        <v>1</v>
      </c>
      <c r="G22" s="19">
        <v>2</v>
      </c>
      <c r="H22" s="19">
        <v>2</v>
      </c>
      <c r="I22" s="20">
        <f t="shared" si="0"/>
        <v>5</v>
      </c>
      <c r="J22" s="19">
        <f t="shared" si="1"/>
        <v>32.96703296703297</v>
      </c>
    </row>
    <row r="23" spans="1:10" s="7" customFormat="1" ht="12.75">
      <c r="A23" s="13">
        <v>16</v>
      </c>
      <c r="B23" s="11" t="s">
        <v>187</v>
      </c>
      <c r="C23" s="27" t="s">
        <v>18</v>
      </c>
      <c r="D23" s="9" t="s">
        <v>247</v>
      </c>
      <c r="E23" s="10" t="s">
        <v>17</v>
      </c>
      <c r="F23" s="21">
        <v>1.5</v>
      </c>
      <c r="G23" s="19">
        <v>1.3</v>
      </c>
      <c r="H23" s="19">
        <v>2</v>
      </c>
      <c r="I23" s="20">
        <f t="shared" si="0"/>
        <v>4.8</v>
      </c>
      <c r="J23" s="19">
        <f t="shared" si="1"/>
        <v>31.64835164835165</v>
      </c>
    </row>
    <row r="24" spans="1:10" s="7" customFormat="1" ht="12.75">
      <c r="A24" s="13">
        <v>17</v>
      </c>
      <c r="B24" s="10" t="s">
        <v>176</v>
      </c>
      <c r="C24" s="27" t="s">
        <v>18</v>
      </c>
      <c r="D24" s="9" t="s">
        <v>253</v>
      </c>
      <c r="E24" s="10" t="s">
        <v>21</v>
      </c>
      <c r="F24" s="21">
        <v>2.5</v>
      </c>
      <c r="G24" s="19">
        <v>1</v>
      </c>
      <c r="H24" s="19">
        <v>1</v>
      </c>
      <c r="I24" s="20">
        <f t="shared" si="0"/>
        <v>4.5</v>
      </c>
      <c r="J24" s="19">
        <f t="shared" si="1"/>
        <v>29.67032967032967</v>
      </c>
    </row>
    <row r="25" spans="1:10" s="7" customFormat="1" ht="12.75">
      <c r="A25" s="13">
        <v>18</v>
      </c>
      <c r="B25" s="10" t="s">
        <v>186</v>
      </c>
      <c r="C25" s="27" t="s">
        <v>18</v>
      </c>
      <c r="D25" s="9" t="s">
        <v>248</v>
      </c>
      <c r="E25" s="10" t="s">
        <v>33</v>
      </c>
      <c r="F25" s="21">
        <v>2.5</v>
      </c>
      <c r="G25" s="19">
        <v>1</v>
      </c>
      <c r="H25" s="19">
        <v>1</v>
      </c>
      <c r="I25" s="20">
        <f t="shared" si="0"/>
        <v>4.5</v>
      </c>
      <c r="J25" s="19">
        <f t="shared" si="1"/>
        <v>29.67032967032967</v>
      </c>
    </row>
    <row r="26" spans="1:10" s="7" customFormat="1" ht="12.75">
      <c r="A26" s="14">
        <v>19</v>
      </c>
      <c r="B26" s="10" t="s">
        <v>194</v>
      </c>
      <c r="C26" s="27" t="s">
        <v>18</v>
      </c>
      <c r="D26" s="9" t="s">
        <v>250</v>
      </c>
      <c r="E26" s="10" t="s">
        <v>237</v>
      </c>
      <c r="F26" s="21">
        <v>2.5</v>
      </c>
      <c r="G26" s="19">
        <v>1</v>
      </c>
      <c r="H26" s="19">
        <v>1</v>
      </c>
      <c r="I26" s="20">
        <f t="shared" si="0"/>
        <v>4.5</v>
      </c>
      <c r="J26" s="19">
        <f t="shared" si="1"/>
        <v>29.67032967032967</v>
      </c>
    </row>
    <row r="27" spans="1:10" s="7" customFormat="1" ht="12.75">
      <c r="A27" s="13">
        <v>20</v>
      </c>
      <c r="B27" s="10" t="s">
        <v>182</v>
      </c>
      <c r="C27" s="27" t="s">
        <v>18</v>
      </c>
      <c r="D27" s="9" t="s">
        <v>253</v>
      </c>
      <c r="E27" s="10" t="s">
        <v>21</v>
      </c>
      <c r="F27" s="21">
        <v>1</v>
      </c>
      <c r="G27" s="19">
        <v>1.3</v>
      </c>
      <c r="H27" s="19">
        <v>2</v>
      </c>
      <c r="I27" s="20">
        <f t="shared" si="0"/>
        <v>4.3</v>
      </c>
      <c r="J27" s="19">
        <f t="shared" si="1"/>
        <v>28.351648351648354</v>
      </c>
    </row>
    <row r="28" spans="1:10" s="7" customFormat="1" ht="12.75">
      <c r="A28" s="14">
        <v>21</v>
      </c>
      <c r="B28" s="10" t="s">
        <v>190</v>
      </c>
      <c r="C28" s="27" t="s">
        <v>18</v>
      </c>
      <c r="D28" s="9" t="s">
        <v>250</v>
      </c>
      <c r="E28" s="10" t="s">
        <v>191</v>
      </c>
      <c r="F28" s="21">
        <v>1.5</v>
      </c>
      <c r="G28" s="19">
        <v>1</v>
      </c>
      <c r="H28" s="19">
        <v>1</v>
      </c>
      <c r="I28" s="20">
        <f t="shared" si="0"/>
        <v>3.5</v>
      </c>
      <c r="J28" s="19">
        <f t="shared" si="1"/>
        <v>23.076923076923077</v>
      </c>
    </row>
    <row r="29" spans="1:10" s="7" customFormat="1" ht="12.75">
      <c r="A29" s="13">
        <v>22</v>
      </c>
      <c r="B29" s="11" t="s">
        <v>192</v>
      </c>
      <c r="C29" s="27" t="s">
        <v>18</v>
      </c>
      <c r="D29" s="9" t="s">
        <v>247</v>
      </c>
      <c r="E29" s="11" t="s">
        <v>9</v>
      </c>
      <c r="F29" s="21">
        <v>1.5</v>
      </c>
      <c r="G29" s="19">
        <v>1</v>
      </c>
      <c r="H29" s="19">
        <v>1</v>
      </c>
      <c r="I29" s="20">
        <f t="shared" si="0"/>
        <v>3.5</v>
      </c>
      <c r="J29" s="19">
        <f t="shared" si="1"/>
        <v>23.076923076923077</v>
      </c>
    </row>
    <row r="31" ht="12.75">
      <c r="I31" s="30"/>
    </row>
    <row r="34" ht="12.75">
      <c r="I34" s="30"/>
    </row>
  </sheetData>
  <sheetProtection/>
  <mergeCells count="1">
    <mergeCell ref="A5:I5"/>
  </mergeCells>
  <printOptions/>
  <pageMargins left="0.46" right="0.41" top="0.6" bottom="0.58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K31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4.140625" style="4" bestFit="1" customWidth="1"/>
    <col min="2" max="2" width="32.57421875" style="4" bestFit="1" customWidth="1"/>
    <col min="3" max="3" width="6.00390625" style="17" bestFit="1" customWidth="1"/>
    <col min="4" max="4" width="50.140625" style="4" bestFit="1" customWidth="1"/>
    <col min="5" max="5" width="17.57421875" style="4" bestFit="1" customWidth="1"/>
    <col min="6" max="6" width="5.28125" style="17" bestFit="1" customWidth="1"/>
    <col min="7" max="7" width="5.8515625" style="17" bestFit="1" customWidth="1"/>
    <col min="8" max="8" width="6.421875" style="17" bestFit="1" customWidth="1"/>
    <col min="9" max="9" width="11.00390625" style="17" bestFit="1" customWidth="1"/>
    <col min="10" max="10" width="6.57421875" style="4" bestFit="1" customWidth="1"/>
    <col min="11" max="11" width="19.00390625" style="4" bestFit="1" customWidth="1"/>
    <col min="12" max="16384" width="9.140625" style="4" customWidth="1"/>
  </cols>
  <sheetData>
    <row r="5" spans="1:9" ht="12.75">
      <c r="A5" s="72" t="s">
        <v>266</v>
      </c>
      <c r="B5" s="72"/>
      <c r="C5" s="72"/>
      <c r="D5" s="72"/>
      <c r="E5" s="72"/>
      <c r="F5" s="72"/>
      <c r="G5" s="72"/>
      <c r="H5" s="72"/>
      <c r="I5" s="72"/>
    </row>
    <row r="6" spans="10:11" ht="12.75">
      <c r="J6" s="30"/>
      <c r="K6" s="29" t="s">
        <v>259</v>
      </c>
    </row>
    <row r="7" spans="1:11" ht="12.75">
      <c r="A7" s="67" t="s">
        <v>5</v>
      </c>
      <c r="B7" s="67" t="s">
        <v>251</v>
      </c>
      <c r="C7" s="68" t="s">
        <v>0</v>
      </c>
      <c r="D7" s="67" t="s">
        <v>6</v>
      </c>
      <c r="E7" s="67" t="s">
        <v>1</v>
      </c>
      <c r="F7" s="68" t="s">
        <v>2</v>
      </c>
      <c r="G7" s="68" t="s">
        <v>3</v>
      </c>
      <c r="H7" s="68" t="s">
        <v>4</v>
      </c>
      <c r="I7" s="68" t="s">
        <v>271</v>
      </c>
      <c r="J7" s="28" t="s">
        <v>260</v>
      </c>
      <c r="K7" s="28">
        <f>SUM(I8:I10)/3</f>
        <v>11.416666666666666</v>
      </c>
    </row>
    <row r="8" spans="1:11" s="12" customFormat="1" ht="12.75">
      <c r="A8" s="56">
        <v>1</v>
      </c>
      <c r="B8" s="61" t="s">
        <v>44</v>
      </c>
      <c r="C8" s="58" t="s">
        <v>20</v>
      </c>
      <c r="D8" s="56" t="s">
        <v>239</v>
      </c>
      <c r="E8" s="56" t="s">
        <v>178</v>
      </c>
      <c r="F8" s="59">
        <v>3.85</v>
      </c>
      <c r="G8" s="59">
        <v>5.5</v>
      </c>
      <c r="H8" s="59">
        <v>3.5</v>
      </c>
      <c r="I8" s="63">
        <f aca="true" t="shared" si="0" ref="I8:I27">SUM(F8:H8)</f>
        <v>12.85</v>
      </c>
      <c r="J8" s="59">
        <f>100*I8/$K$7</f>
        <v>112.55474452554745</v>
      </c>
      <c r="K8" s="60" t="s">
        <v>261</v>
      </c>
    </row>
    <row r="9" spans="1:11" s="12" customFormat="1" ht="12.75">
      <c r="A9" s="56">
        <v>2</v>
      </c>
      <c r="B9" s="56" t="s">
        <v>197</v>
      </c>
      <c r="C9" s="58" t="s">
        <v>20</v>
      </c>
      <c r="D9" s="56" t="s">
        <v>253</v>
      </c>
      <c r="E9" s="56" t="s">
        <v>24</v>
      </c>
      <c r="F9" s="59">
        <v>7.5</v>
      </c>
      <c r="G9" s="59">
        <v>3</v>
      </c>
      <c r="H9" s="59">
        <v>2</v>
      </c>
      <c r="I9" s="63">
        <f t="shared" si="0"/>
        <v>12.5</v>
      </c>
      <c r="J9" s="59">
        <f aca="true" t="shared" si="1" ref="J9:J27">100*I9/$K$7</f>
        <v>109.48905109489051</v>
      </c>
      <c r="K9" s="60" t="s">
        <v>262</v>
      </c>
    </row>
    <row r="10" spans="1:11" s="12" customFormat="1" ht="12.75">
      <c r="A10" s="56">
        <v>3</v>
      </c>
      <c r="B10" s="61" t="s">
        <v>199</v>
      </c>
      <c r="C10" s="58" t="s">
        <v>20</v>
      </c>
      <c r="D10" s="56" t="s">
        <v>239</v>
      </c>
      <c r="E10" s="56" t="s">
        <v>178</v>
      </c>
      <c r="F10" s="59">
        <v>2.5</v>
      </c>
      <c r="G10" s="59">
        <v>5</v>
      </c>
      <c r="H10" s="59">
        <v>1.4</v>
      </c>
      <c r="I10" s="63">
        <f t="shared" si="0"/>
        <v>8.9</v>
      </c>
      <c r="J10" s="59">
        <f t="shared" si="1"/>
        <v>77.95620437956205</v>
      </c>
      <c r="K10" s="60" t="s">
        <v>263</v>
      </c>
    </row>
    <row r="11" spans="1:11" s="12" customFormat="1" ht="12.75">
      <c r="A11" s="56">
        <v>4</v>
      </c>
      <c r="B11" s="61" t="s">
        <v>45</v>
      </c>
      <c r="C11" s="58" t="s">
        <v>20</v>
      </c>
      <c r="D11" s="56" t="s">
        <v>253</v>
      </c>
      <c r="E11" s="56" t="s">
        <v>204</v>
      </c>
      <c r="F11" s="59">
        <v>2.05</v>
      </c>
      <c r="G11" s="59">
        <v>2.5</v>
      </c>
      <c r="H11" s="59">
        <v>1.35</v>
      </c>
      <c r="I11" s="63">
        <f t="shared" si="0"/>
        <v>5.9</v>
      </c>
      <c r="J11" s="59">
        <f t="shared" si="1"/>
        <v>51.67883211678832</v>
      </c>
      <c r="K11" s="60" t="s">
        <v>264</v>
      </c>
    </row>
    <row r="12" spans="1:11" s="12" customFormat="1" ht="12.75">
      <c r="A12" s="56">
        <v>5</v>
      </c>
      <c r="B12" s="56" t="s">
        <v>43</v>
      </c>
      <c r="C12" s="58" t="s">
        <v>20</v>
      </c>
      <c r="D12" s="56" t="s">
        <v>248</v>
      </c>
      <c r="E12" s="56" t="s">
        <v>39</v>
      </c>
      <c r="F12" s="59">
        <v>1.75</v>
      </c>
      <c r="G12" s="59">
        <v>3</v>
      </c>
      <c r="H12" s="59">
        <v>1.05</v>
      </c>
      <c r="I12" s="63">
        <f t="shared" si="0"/>
        <v>5.8</v>
      </c>
      <c r="J12" s="59">
        <f t="shared" si="1"/>
        <v>50.8029197080292</v>
      </c>
      <c r="K12" s="60" t="s">
        <v>264</v>
      </c>
    </row>
    <row r="13" spans="1:10" s="12" customFormat="1" ht="12.75">
      <c r="A13" s="10">
        <v>6</v>
      </c>
      <c r="B13" s="10" t="s">
        <v>46</v>
      </c>
      <c r="C13" s="3" t="s">
        <v>20</v>
      </c>
      <c r="D13" s="9" t="s">
        <v>253</v>
      </c>
      <c r="E13" s="10" t="s">
        <v>24</v>
      </c>
      <c r="F13" s="21">
        <v>2.25</v>
      </c>
      <c r="G13" s="21">
        <v>2</v>
      </c>
      <c r="H13" s="21">
        <v>1.4</v>
      </c>
      <c r="I13" s="25">
        <f t="shared" si="0"/>
        <v>5.65</v>
      </c>
      <c r="J13" s="19">
        <f t="shared" si="1"/>
        <v>49.48905109489051</v>
      </c>
    </row>
    <row r="14" spans="1:10" s="12" customFormat="1" ht="12.75">
      <c r="A14" s="10">
        <v>7</v>
      </c>
      <c r="B14" s="10" t="s">
        <v>205</v>
      </c>
      <c r="C14" s="3" t="s">
        <v>20</v>
      </c>
      <c r="D14" s="9" t="s">
        <v>253</v>
      </c>
      <c r="E14" s="10" t="s">
        <v>24</v>
      </c>
      <c r="F14" s="21">
        <v>2.75</v>
      </c>
      <c r="G14" s="21">
        <v>1.4</v>
      </c>
      <c r="H14" s="21">
        <v>1.45</v>
      </c>
      <c r="I14" s="25">
        <f t="shared" si="0"/>
        <v>5.6000000000000005</v>
      </c>
      <c r="J14" s="19">
        <f t="shared" si="1"/>
        <v>49.05109489051095</v>
      </c>
    </row>
    <row r="15" spans="1:10" s="12" customFormat="1" ht="12.75">
      <c r="A15" s="10">
        <v>8</v>
      </c>
      <c r="B15" s="10" t="s">
        <v>209</v>
      </c>
      <c r="C15" s="3" t="s">
        <v>20</v>
      </c>
      <c r="D15" s="9" t="s">
        <v>253</v>
      </c>
      <c r="E15" s="10" t="s">
        <v>24</v>
      </c>
      <c r="F15" s="21">
        <v>2.2</v>
      </c>
      <c r="G15" s="21">
        <v>2</v>
      </c>
      <c r="H15" s="21">
        <v>1.25</v>
      </c>
      <c r="I15" s="25">
        <f t="shared" si="0"/>
        <v>5.45</v>
      </c>
      <c r="J15" s="19">
        <f t="shared" si="1"/>
        <v>47.737226277372265</v>
      </c>
    </row>
    <row r="16" spans="1:10" s="12" customFormat="1" ht="12.75">
      <c r="A16" s="10">
        <v>9</v>
      </c>
      <c r="B16" s="16" t="s">
        <v>202</v>
      </c>
      <c r="C16" s="3" t="s">
        <v>20</v>
      </c>
      <c r="D16" s="9" t="s">
        <v>239</v>
      </c>
      <c r="E16" s="10" t="s">
        <v>178</v>
      </c>
      <c r="F16" s="21">
        <v>1.5</v>
      </c>
      <c r="G16" s="21">
        <v>2.5</v>
      </c>
      <c r="H16" s="21">
        <v>1.2</v>
      </c>
      <c r="I16" s="25">
        <f t="shared" si="0"/>
        <v>5.2</v>
      </c>
      <c r="J16" s="19">
        <f t="shared" si="1"/>
        <v>45.54744525547446</v>
      </c>
    </row>
    <row r="17" spans="1:10" s="12" customFormat="1" ht="12.75">
      <c r="A17" s="10">
        <v>10</v>
      </c>
      <c r="B17" s="15" t="s">
        <v>196</v>
      </c>
      <c r="C17" s="2" t="s">
        <v>20</v>
      </c>
      <c r="D17" s="9" t="s">
        <v>239</v>
      </c>
      <c r="E17" s="9" t="s">
        <v>178</v>
      </c>
      <c r="F17" s="21">
        <v>1.5</v>
      </c>
      <c r="G17" s="21">
        <v>2.5</v>
      </c>
      <c r="H17" s="21">
        <v>1.15</v>
      </c>
      <c r="I17" s="25">
        <f t="shared" si="0"/>
        <v>5.15</v>
      </c>
      <c r="J17" s="19">
        <f t="shared" si="1"/>
        <v>45.10948905109489</v>
      </c>
    </row>
    <row r="18" spans="1:10" s="12" customFormat="1" ht="12.75">
      <c r="A18" s="10">
        <v>11</v>
      </c>
      <c r="B18" s="10" t="s">
        <v>200</v>
      </c>
      <c r="C18" s="3" t="s">
        <v>20</v>
      </c>
      <c r="D18" s="9" t="s">
        <v>253</v>
      </c>
      <c r="E18" s="10" t="s">
        <v>24</v>
      </c>
      <c r="F18" s="21">
        <v>1.8</v>
      </c>
      <c r="G18" s="21">
        <v>2.25</v>
      </c>
      <c r="H18" s="21">
        <v>1</v>
      </c>
      <c r="I18" s="25">
        <f t="shared" si="0"/>
        <v>5.05</v>
      </c>
      <c r="J18" s="19">
        <f t="shared" si="1"/>
        <v>44.23357664233577</v>
      </c>
    </row>
    <row r="19" spans="1:10" s="12" customFormat="1" ht="12.75">
      <c r="A19" s="10">
        <v>12</v>
      </c>
      <c r="B19" s="10" t="s">
        <v>208</v>
      </c>
      <c r="C19" s="3" t="s">
        <v>20</v>
      </c>
      <c r="D19" s="9" t="s">
        <v>248</v>
      </c>
      <c r="E19" s="10" t="s">
        <v>33</v>
      </c>
      <c r="F19" s="21">
        <v>1.5</v>
      </c>
      <c r="G19" s="21">
        <v>2.5</v>
      </c>
      <c r="H19" s="21">
        <v>1.05</v>
      </c>
      <c r="I19" s="25">
        <f t="shared" si="0"/>
        <v>5.05</v>
      </c>
      <c r="J19" s="19">
        <f t="shared" si="1"/>
        <v>44.23357664233577</v>
      </c>
    </row>
    <row r="20" spans="1:10" s="12" customFormat="1" ht="12.75">
      <c r="A20" s="10">
        <v>13</v>
      </c>
      <c r="B20" s="10" t="s">
        <v>42</v>
      </c>
      <c r="C20" s="3" t="s">
        <v>20</v>
      </c>
      <c r="D20" s="9" t="s">
        <v>248</v>
      </c>
      <c r="E20" s="10" t="s">
        <v>39</v>
      </c>
      <c r="F20" s="21">
        <v>2</v>
      </c>
      <c r="G20" s="21">
        <v>2</v>
      </c>
      <c r="H20" s="21">
        <v>1</v>
      </c>
      <c r="I20" s="25">
        <f t="shared" si="0"/>
        <v>5</v>
      </c>
      <c r="J20" s="19">
        <f t="shared" si="1"/>
        <v>43.79562043795621</v>
      </c>
    </row>
    <row r="21" spans="1:10" s="12" customFormat="1" ht="12.75">
      <c r="A21" s="10">
        <v>14</v>
      </c>
      <c r="B21" s="10" t="s">
        <v>201</v>
      </c>
      <c r="C21" s="3" t="s">
        <v>20</v>
      </c>
      <c r="D21" s="9" t="s">
        <v>253</v>
      </c>
      <c r="E21" s="10" t="s">
        <v>24</v>
      </c>
      <c r="F21" s="21">
        <v>1</v>
      </c>
      <c r="G21" s="21">
        <v>2.5</v>
      </c>
      <c r="H21" s="21">
        <v>1.2</v>
      </c>
      <c r="I21" s="25">
        <f t="shared" si="0"/>
        <v>4.7</v>
      </c>
      <c r="J21" s="19">
        <f t="shared" si="1"/>
        <v>41.167883211678834</v>
      </c>
    </row>
    <row r="22" spans="1:10" s="12" customFormat="1" ht="12.75">
      <c r="A22" s="10">
        <v>15</v>
      </c>
      <c r="B22" s="10" t="s">
        <v>203</v>
      </c>
      <c r="C22" s="3" t="s">
        <v>20</v>
      </c>
      <c r="D22" s="9" t="s">
        <v>248</v>
      </c>
      <c r="E22" s="10" t="s">
        <v>40</v>
      </c>
      <c r="F22" s="21">
        <v>1.85</v>
      </c>
      <c r="G22" s="21">
        <v>1.5</v>
      </c>
      <c r="H22" s="21">
        <v>1.35</v>
      </c>
      <c r="I22" s="25">
        <f t="shared" si="0"/>
        <v>4.7</v>
      </c>
      <c r="J22" s="19">
        <f t="shared" si="1"/>
        <v>41.167883211678834</v>
      </c>
    </row>
    <row r="23" spans="1:10" s="12" customFormat="1" ht="12.75">
      <c r="A23" s="10">
        <v>16</v>
      </c>
      <c r="B23" s="10" t="s">
        <v>206</v>
      </c>
      <c r="C23" s="3" t="s">
        <v>20</v>
      </c>
      <c r="D23" s="9" t="s">
        <v>253</v>
      </c>
      <c r="E23" s="10" t="s">
        <v>24</v>
      </c>
      <c r="F23" s="21">
        <v>1.75</v>
      </c>
      <c r="G23" s="21">
        <v>1.5</v>
      </c>
      <c r="H23" s="21">
        <v>1.3</v>
      </c>
      <c r="I23" s="25">
        <f t="shared" si="0"/>
        <v>4.55</v>
      </c>
      <c r="J23" s="19">
        <f t="shared" si="1"/>
        <v>39.85401459854015</v>
      </c>
    </row>
    <row r="24" spans="1:10" s="12" customFormat="1" ht="12.75">
      <c r="A24" s="10">
        <v>17</v>
      </c>
      <c r="B24" s="10" t="s">
        <v>222</v>
      </c>
      <c r="C24" s="3" t="s">
        <v>20</v>
      </c>
      <c r="D24" s="9" t="s">
        <v>239</v>
      </c>
      <c r="E24" s="10" t="s">
        <v>223</v>
      </c>
      <c r="F24" s="21">
        <v>1.35</v>
      </c>
      <c r="G24" s="21">
        <v>1.75</v>
      </c>
      <c r="H24" s="21">
        <v>1.1</v>
      </c>
      <c r="I24" s="25">
        <f t="shared" si="0"/>
        <v>4.2</v>
      </c>
      <c r="J24" s="19">
        <f t="shared" si="1"/>
        <v>36.78832116788321</v>
      </c>
    </row>
    <row r="25" spans="1:10" s="12" customFormat="1" ht="12.75">
      <c r="A25" s="10">
        <v>18</v>
      </c>
      <c r="B25" s="10" t="s">
        <v>41</v>
      </c>
      <c r="C25" s="3" t="s">
        <v>20</v>
      </c>
      <c r="D25" s="9" t="s">
        <v>248</v>
      </c>
      <c r="E25" s="10" t="s">
        <v>33</v>
      </c>
      <c r="F25" s="21">
        <v>1.35</v>
      </c>
      <c r="G25" s="21">
        <v>1.75</v>
      </c>
      <c r="H25" s="21">
        <v>1</v>
      </c>
      <c r="I25" s="25">
        <f t="shared" si="0"/>
        <v>4.1</v>
      </c>
      <c r="J25" s="19">
        <f t="shared" si="1"/>
        <v>35.912408759124084</v>
      </c>
    </row>
    <row r="26" spans="1:10" s="12" customFormat="1" ht="12.75">
      <c r="A26" s="10">
        <v>19</v>
      </c>
      <c r="B26" s="16" t="s">
        <v>198</v>
      </c>
      <c r="C26" s="3" t="s">
        <v>20</v>
      </c>
      <c r="D26" s="9" t="s">
        <v>239</v>
      </c>
      <c r="E26" s="10" t="s">
        <v>161</v>
      </c>
      <c r="F26" s="21">
        <v>1</v>
      </c>
      <c r="G26" s="21">
        <v>1.75</v>
      </c>
      <c r="H26" s="21">
        <v>1</v>
      </c>
      <c r="I26" s="25">
        <f t="shared" si="0"/>
        <v>3.75</v>
      </c>
      <c r="J26" s="19">
        <f t="shared" si="1"/>
        <v>32.846715328467155</v>
      </c>
    </row>
    <row r="27" spans="1:10" s="12" customFormat="1" ht="12.75">
      <c r="A27" s="10">
        <v>20</v>
      </c>
      <c r="B27" s="10" t="s">
        <v>207</v>
      </c>
      <c r="C27" s="3" t="s">
        <v>20</v>
      </c>
      <c r="D27" s="9" t="s">
        <v>253</v>
      </c>
      <c r="E27" s="10" t="s">
        <v>24</v>
      </c>
      <c r="F27" s="21">
        <v>1.4</v>
      </c>
      <c r="G27" s="21">
        <v>1</v>
      </c>
      <c r="H27" s="21">
        <v>1.05</v>
      </c>
      <c r="I27" s="25">
        <f t="shared" si="0"/>
        <v>3.45</v>
      </c>
      <c r="J27" s="19">
        <f t="shared" si="1"/>
        <v>30.218978102189784</v>
      </c>
    </row>
    <row r="31" ht="12.75">
      <c r="I31" s="30"/>
    </row>
  </sheetData>
  <sheetProtection/>
  <mergeCells count="1">
    <mergeCell ref="A5:I5"/>
  </mergeCells>
  <printOptions/>
  <pageMargins left="0.54" right="0.48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12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140625" style="4" bestFit="1" customWidth="1"/>
    <col min="2" max="2" width="28.8515625" style="4" bestFit="1" customWidth="1"/>
    <col min="3" max="3" width="6.00390625" style="17" bestFit="1" customWidth="1"/>
    <col min="4" max="4" width="37.57421875" style="4" bestFit="1" customWidth="1"/>
    <col min="5" max="5" width="17.28125" style="4" bestFit="1" customWidth="1"/>
    <col min="6" max="6" width="5.28125" style="17" bestFit="1" customWidth="1"/>
    <col min="7" max="7" width="5.8515625" style="17" bestFit="1" customWidth="1"/>
    <col min="8" max="8" width="6.421875" style="17" bestFit="1" customWidth="1"/>
    <col min="9" max="9" width="11.00390625" style="17" bestFit="1" customWidth="1"/>
    <col min="10" max="10" width="6.57421875" style="4" bestFit="1" customWidth="1"/>
    <col min="11" max="11" width="19.00390625" style="4" bestFit="1" customWidth="1"/>
    <col min="12" max="16384" width="9.140625" style="4" customWidth="1"/>
  </cols>
  <sheetData>
    <row r="5" spans="1:9" ht="12.75">
      <c r="A5" s="72" t="s">
        <v>266</v>
      </c>
      <c r="B5" s="72"/>
      <c r="C5" s="72"/>
      <c r="D5" s="72"/>
      <c r="E5" s="72"/>
      <c r="F5" s="72"/>
      <c r="G5" s="72"/>
      <c r="H5" s="72"/>
      <c r="I5" s="72"/>
    </row>
    <row r="6" spans="10:11" ht="12.75">
      <c r="J6" s="30"/>
      <c r="K6" s="29" t="s">
        <v>259</v>
      </c>
    </row>
    <row r="7" spans="1:11" ht="12.75">
      <c r="A7" s="67" t="s">
        <v>5</v>
      </c>
      <c r="B7" s="67" t="s">
        <v>251</v>
      </c>
      <c r="C7" s="68" t="s">
        <v>0</v>
      </c>
      <c r="D7" s="67" t="s">
        <v>6</v>
      </c>
      <c r="E7" s="67" t="s">
        <v>1</v>
      </c>
      <c r="F7" s="68" t="s">
        <v>2</v>
      </c>
      <c r="G7" s="68" t="s">
        <v>3</v>
      </c>
      <c r="H7" s="68" t="s">
        <v>4</v>
      </c>
      <c r="I7" s="68" t="s">
        <v>271</v>
      </c>
      <c r="J7" s="28" t="s">
        <v>260</v>
      </c>
      <c r="K7" s="28">
        <f>SUM(I8:I9)/2</f>
        <v>13.625</v>
      </c>
    </row>
    <row r="8" spans="1:11" s="12" customFormat="1" ht="12.75">
      <c r="A8" s="65">
        <v>1</v>
      </c>
      <c r="B8" s="56" t="s">
        <v>211</v>
      </c>
      <c r="C8" s="58" t="s">
        <v>22</v>
      </c>
      <c r="D8" s="56" t="s">
        <v>239</v>
      </c>
      <c r="E8" s="56" t="s">
        <v>8</v>
      </c>
      <c r="F8" s="59">
        <v>8.25</v>
      </c>
      <c r="G8" s="59">
        <v>3.25</v>
      </c>
      <c r="H8" s="59">
        <v>3.5</v>
      </c>
      <c r="I8" s="63">
        <f>SUM(F8:H8)</f>
        <v>15</v>
      </c>
      <c r="J8" s="59">
        <f>100*I8/$K$7</f>
        <v>110.09174311926606</v>
      </c>
      <c r="K8" s="60" t="s">
        <v>261</v>
      </c>
    </row>
    <row r="9" spans="1:11" s="12" customFormat="1" ht="12.75">
      <c r="A9" s="65">
        <v>2</v>
      </c>
      <c r="B9" s="56" t="s">
        <v>210</v>
      </c>
      <c r="C9" s="58" t="s">
        <v>22</v>
      </c>
      <c r="D9" s="56" t="s">
        <v>239</v>
      </c>
      <c r="E9" s="56" t="s">
        <v>8</v>
      </c>
      <c r="F9" s="59">
        <v>6.75</v>
      </c>
      <c r="G9" s="59">
        <v>1.75</v>
      </c>
      <c r="H9" s="59">
        <v>3.75</v>
      </c>
      <c r="I9" s="63">
        <f>SUM(F9:H9)</f>
        <v>12.25</v>
      </c>
      <c r="J9" s="59">
        <f>100*I9/$K$7</f>
        <v>89.90825688073394</v>
      </c>
      <c r="K9" s="60" t="s">
        <v>262</v>
      </c>
    </row>
    <row r="10" ht="12.75">
      <c r="L10" s="7"/>
    </row>
    <row r="11" ht="12.75">
      <c r="L11" s="7"/>
    </row>
    <row r="12" spans="9:12" ht="12.75">
      <c r="I12" s="30"/>
      <c r="L12" s="7"/>
    </row>
  </sheetData>
  <sheetProtection/>
  <mergeCells count="1">
    <mergeCell ref="A5:I5"/>
  </mergeCells>
  <printOptions/>
  <pageMargins left="0.48" right="0.47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205</cp:lastModifiedBy>
  <cp:lastPrinted>2014-02-18T11:09:35Z</cp:lastPrinted>
  <dcterms:created xsi:type="dcterms:W3CDTF">2008-01-07T14:13:05Z</dcterms:created>
  <dcterms:modified xsi:type="dcterms:W3CDTF">2014-02-26T09:46:16Z</dcterms:modified>
  <cp:category/>
  <cp:version/>
  <cp:contentType/>
  <cp:contentStatus/>
</cp:coreProperties>
</file>